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R-User\Desktop\APA 4th  REPORT  2020-21\"/>
    </mc:Choice>
  </mc:AlternateContent>
  <bookViews>
    <workbookView xWindow="120" yWindow="75" windowWidth="19095" windowHeight="11760"/>
  </bookViews>
  <sheets>
    <sheet name="APA 1st Quater (VAT)" sheetId="3" r:id="rId1"/>
    <sheet name="Sheet1" sheetId="4" r:id="rId2"/>
  </sheets>
  <definedNames>
    <definedName name="_xlnm.Print_Area" localSheetId="0">'APA 1st Quater (VAT)'!$A$1:$P$126</definedName>
  </definedNames>
  <calcPr calcId="152511"/>
</workbook>
</file>

<file path=xl/calcChain.xml><?xml version="1.0" encoding="utf-8"?>
<calcChain xmlns="http://schemas.openxmlformats.org/spreadsheetml/2006/main">
  <c r="N36" i="3" l="1"/>
  <c r="L7" i="4" l="1"/>
  <c r="L6" i="4"/>
  <c r="N8" i="3" l="1"/>
  <c r="N17" i="3" l="1"/>
  <c r="N40" i="3" l="1"/>
  <c r="N39" i="3"/>
  <c r="N37" i="3"/>
  <c r="N35" i="3"/>
  <c r="N34" i="3"/>
  <c r="N25" i="3"/>
  <c r="N21" i="3"/>
  <c r="N15" i="3"/>
  <c r="N14" i="3"/>
  <c r="N11" i="3"/>
</calcChain>
</file>

<file path=xl/sharedStrings.xml><?xml version="1.0" encoding="utf-8"?>
<sst xmlns="http://schemas.openxmlformats.org/spreadsheetml/2006/main" count="250" uniqueCount="155">
  <si>
    <t>সেকশন-৩ (মান-৭৫)</t>
  </si>
  <si>
    <t>কৌশলগত উদ্দেশ্য, অগ্রাধিকার, কার্যক্রম, কর্মসম্পাদন সূচক এবং লক্ষ্যমাত্রাসমূহ</t>
  </si>
  <si>
    <r>
      <t>কৌশলগত উদ্দেশ্য</t>
    </r>
    <r>
      <rPr>
        <b/>
        <sz val="9"/>
        <color indexed="8"/>
        <rFont val="Nikosh"/>
      </rPr>
      <t xml:space="preserve"> (Strategic Objectives)</t>
    </r>
  </si>
  <si>
    <r>
      <t>কৌশলগত উদ্দেশ্যের মান</t>
    </r>
    <r>
      <rPr>
        <b/>
        <sz val="9"/>
        <color indexed="8"/>
        <rFont val="Nikosh"/>
      </rPr>
      <t xml:space="preserve"> (</t>
    </r>
    <r>
      <rPr>
        <b/>
        <sz val="8.5"/>
        <color indexed="8"/>
        <rFont val="Nikosh"/>
      </rPr>
      <t>Weight of Strategic Objective)</t>
    </r>
  </si>
  <si>
    <r>
      <t>কার্যক্রম (</t>
    </r>
    <r>
      <rPr>
        <b/>
        <sz val="9"/>
        <color indexed="8"/>
        <rFont val="Nikosh"/>
      </rPr>
      <t>Activities)</t>
    </r>
  </si>
  <si>
    <r>
      <t>কর্মসম্পাদন সূচক</t>
    </r>
    <r>
      <rPr>
        <b/>
        <sz val="9"/>
        <color indexed="8"/>
        <rFont val="Nikosh"/>
      </rPr>
      <t xml:space="preserve"> (Performance Indicators)</t>
    </r>
  </si>
  <si>
    <r>
      <t>একক (</t>
    </r>
    <r>
      <rPr>
        <b/>
        <sz val="9"/>
        <color indexed="8"/>
        <rFont val="Nikosh"/>
      </rPr>
      <t>Unit)</t>
    </r>
  </si>
  <si>
    <r>
      <rPr>
        <b/>
        <sz val="9.5"/>
        <color indexed="8"/>
        <rFont val="Nikosh"/>
      </rPr>
      <t>কর্মসম্পাদন সূচকের মান</t>
    </r>
    <r>
      <rPr>
        <b/>
        <sz val="9"/>
        <color indexed="8"/>
        <rFont val="Nikosh"/>
      </rPr>
      <t xml:space="preserve"> </t>
    </r>
    <r>
      <rPr>
        <sz val="8.5"/>
        <color indexed="8"/>
        <rFont val="Nikosh"/>
      </rPr>
      <t>(</t>
    </r>
    <r>
      <rPr>
        <sz val="8"/>
        <color indexed="8"/>
        <rFont val="Nikosh"/>
      </rPr>
      <t>Weigh</t>
    </r>
    <r>
      <rPr>
        <sz val="8.5"/>
        <color indexed="8"/>
        <rFont val="Nikosh"/>
      </rPr>
      <t xml:space="preserve">t </t>
    </r>
    <r>
      <rPr>
        <sz val="8"/>
        <color indexed="8"/>
        <rFont val="Nikosh"/>
      </rPr>
      <t>of Indicators)</t>
    </r>
  </si>
  <si>
    <t>১. রাজস্ব আহরণ জোরদারকরণ</t>
  </si>
  <si>
    <r>
      <t xml:space="preserve">১.১  </t>
    </r>
    <r>
      <rPr>
        <sz val="10"/>
        <color indexed="8"/>
        <rFont val="Nikosh"/>
      </rPr>
      <t>রাজস্ব</t>
    </r>
    <r>
      <rPr>
        <sz val="9"/>
        <color indexed="8"/>
        <rFont val="Nikosh"/>
      </rPr>
      <t xml:space="preserve"> </t>
    </r>
    <r>
      <rPr>
        <sz val="10"/>
        <color indexed="8"/>
        <rFont val="Nikosh"/>
      </rPr>
      <t>লক্ষ্যমাত্রা অর্জন।</t>
    </r>
  </si>
  <si>
    <t>১.১আহরিত ভ্যাট</t>
  </si>
  <si>
    <t>শতকরা হার</t>
  </si>
  <si>
    <t>৮৫%</t>
  </si>
  <si>
    <r>
      <t>১.২ প্রদর্শিত রাজস্ব আদায়ের সাথে ট্রেজারি হিসাবের</t>
    </r>
    <r>
      <rPr>
        <sz val="9"/>
        <color indexed="8"/>
        <rFont val="Nikosh"/>
      </rPr>
      <t xml:space="preserve"> </t>
    </r>
    <r>
      <rPr>
        <sz val="10"/>
        <color indexed="8"/>
        <rFont val="Nikosh"/>
      </rPr>
      <t>সমন্বয় সাধন</t>
    </r>
  </si>
  <si>
    <r>
      <t>১.২.১ অর্ধ</t>
    </r>
    <r>
      <rPr>
        <sz val="9"/>
        <color indexed="8"/>
        <rFont val="Nikosh"/>
      </rPr>
      <t xml:space="preserve"> -</t>
    </r>
    <r>
      <rPr>
        <sz val="10"/>
        <color indexed="8"/>
        <rFont val="Nikosh"/>
      </rPr>
      <t>বার্ষিক সমন্বয় সাধন</t>
    </r>
  </si>
  <si>
    <t>তারিখ</t>
  </si>
  <si>
    <t>-</t>
  </si>
  <si>
    <t>১.২.২ বার্ষিক সমন্বয় সাধন</t>
  </si>
  <si>
    <r>
      <t>১.৩ মাঠ অফিসসমূহ</t>
    </r>
    <r>
      <rPr>
        <sz val="9"/>
        <color indexed="8"/>
        <rFont val="Nikosh"/>
      </rPr>
      <t xml:space="preserve"> </t>
    </r>
    <r>
      <rPr>
        <sz val="10"/>
        <color indexed="8"/>
        <rFont val="Nikosh"/>
      </rPr>
      <t xml:space="preserve">পরিদর্শন </t>
    </r>
  </si>
  <si>
    <t>১.৩.১ অফিস পরিদর্শন প্রতিবেদন দাখিল</t>
  </si>
  <si>
    <r>
      <t>সংখ্যা</t>
    </r>
    <r>
      <rPr>
        <sz val="9"/>
        <color indexed="8"/>
        <rFont val="Nikosh"/>
      </rPr>
      <t xml:space="preserve"> </t>
    </r>
  </si>
  <si>
    <t>১.৪ মাঠ অফিস পরিদর্শনের সুপারিশ বাস্তবায়ন</t>
  </si>
  <si>
    <t>১.৪.১ মাঠ অফিস পরিদর্শন প্রতিবেদনের সুপারিশ সুপারিশ বাস্তবায়িত</t>
  </si>
  <si>
    <t>১.৫.১ পরিদর্শন প্রতিবেদন মূল্যায়নান্তে ফলাবর্তক প্রদান</t>
  </si>
  <si>
    <r>
      <t>১.৬ অভিযোগ ও গোয়েন্দা তথ্যের ভিত্তিতে অনুসন্ধান</t>
    </r>
    <r>
      <rPr>
        <sz val="9"/>
        <color indexed="8"/>
        <rFont val="Nikosh"/>
      </rPr>
      <t xml:space="preserve"> </t>
    </r>
    <r>
      <rPr>
        <sz val="10"/>
        <color indexed="8"/>
        <rFont val="Nikosh"/>
      </rPr>
      <t>কার্যক্রম</t>
    </r>
  </si>
  <si>
    <t>১.৬.১ দায়েরকৃত মামলা: ভ্যাট</t>
  </si>
  <si>
    <t>১.৭ মামলা থেকে রাজস্ব আদায়: মোট</t>
  </si>
  <si>
    <t>১.৭.১ আদায়কৃত মোট ভ্যাট</t>
  </si>
  <si>
    <t>কোটি
 টাকায়</t>
  </si>
  <si>
    <t>১.৮ উৎসে কর কর্তন মনিটরিং</t>
  </si>
  <si>
    <t>১.৮.১ পরিবীক্ষিত উৎসে কর কর্তনকারী কর্তৃপক্ষ (ভ্যাট)</t>
  </si>
  <si>
    <t>সংখ্যা</t>
  </si>
  <si>
    <r>
      <t xml:space="preserve">1.9 </t>
    </r>
    <r>
      <rPr>
        <sz val="10"/>
        <color indexed="8"/>
        <rFont val="Nikosh"/>
      </rPr>
      <t>কমপ্লাইন্ট  করদাতার সংখ্যা বৃদ্ধিকরণ</t>
    </r>
  </si>
  <si>
    <t>১.৯.১রিটার্ন দাখিলের হার: ভ্যাট</t>
  </si>
  <si>
    <r>
      <t>১.</t>
    </r>
    <r>
      <rPr>
        <sz val="10"/>
        <color indexed="8"/>
        <rFont val="Nikosh"/>
      </rPr>
      <t>১০</t>
    </r>
    <r>
      <rPr>
        <sz val="10"/>
        <color indexed="8"/>
        <rFont val="Nikosh"/>
      </rPr>
      <t xml:space="preserve"> বিচারাধীন মামলাসমূহ দ্রুত নিস্পত্তিকরণ।</t>
    </r>
  </si>
  <si>
    <t>১.১০.১ বিভাগীয় মামলা নিষ্পত্তি: ভ্যাট</t>
  </si>
  <si>
    <r>
      <t>১.১১</t>
    </r>
    <r>
      <rPr>
        <sz val="9"/>
        <color indexed="8"/>
        <rFont val="Nikosh"/>
      </rPr>
      <t xml:space="preserve"> করদাতাগণকে বিকল্প বিরোধ নিস্পত্তি পদ্ধতি গ্রহনে উদ্বুদ্ধকরণ।</t>
    </r>
  </si>
  <si>
    <t>১.১১.১ বিরোধ নিষ্পত্তি: ভ্যাট</t>
  </si>
  <si>
    <t xml:space="preserve">সংখ্যা </t>
  </si>
  <si>
    <t>১.১২ বকেয়া কর আদায় ত্বরান্বিতকরণ।</t>
  </si>
  <si>
    <t>১.১২.১ আদায়কৃত বকেয়া: ভ্যাট</t>
  </si>
  <si>
    <t>১.১৩ রিটার্ন পরীক্ষাকরণ।</t>
  </si>
  <si>
    <t>১.১৩.১  রিটার্ন পরীক্ষা: ভ্যাট</t>
  </si>
  <si>
    <t>75</t>
  </si>
  <si>
    <t>১.১৪ জরিপ কার্যক্রম</t>
  </si>
  <si>
    <t xml:space="preserve">১.১৪.১ করদাতা বৃদ্ধি: ভ্যাট </t>
  </si>
  <si>
    <t>কৌশলগত উদ্দেশ্যের মান (Weight of Strategic Objectives)</t>
  </si>
  <si>
    <t>কার্যক্রম (Activities)</t>
  </si>
  <si>
    <t>কর্মসম্পাদন সূচক (Performance Indicators)</t>
  </si>
  <si>
    <t>একক (Unit)</t>
  </si>
  <si>
    <t>কর্মসম্পাদন সূচকের মান (Weight of Performance Indicators)</t>
  </si>
  <si>
    <t>সংখ্যা
 (লক্ষ)</t>
  </si>
  <si>
    <t>12</t>
  </si>
  <si>
    <t>লক্ষ্যমাত্রা/অর্জন</t>
  </si>
  <si>
    <t>২০২০-২১ এর লক্ষ্যমাত্রা</t>
  </si>
  <si>
    <t>১ম কোয়ার্টার</t>
  </si>
  <si>
    <t>মোট অর্জন</t>
  </si>
  <si>
    <t>৪র্থ কোয়ার্টার</t>
  </si>
  <si>
    <t>২য় কোয়ার্টার</t>
  </si>
  <si>
    <t>৩য় কোয়ার্টার</t>
  </si>
  <si>
    <t>অর্জিত মান</t>
  </si>
  <si>
    <t>মন্তব্য</t>
  </si>
  <si>
    <t>২.১ করদাতাগণকে প্রচলিত আইনে তাদের অধিকার ও বাধ্যবাধকতা সম্পর্কে সম্যক ধারণা দেওয়ার নিমিত্ত নিয়মিত মিথষ্ক্রিয়া/ যোগাযোগ স্থাপন।</t>
  </si>
  <si>
    <t>২.২ সেবা কেন্দ্রের মাধ্যমে করদাতা সেবা বৃদ্ধিকরণ</t>
  </si>
  <si>
    <t>২.৩ অনলাইন ভ্যাট আহরণ</t>
  </si>
  <si>
    <t xml:space="preserve"> ২.৪ কর্মকর্তা-কর্মচারীদের প্রশিক্ষণ প্রদান;</t>
  </si>
  <si>
    <t>২.৫  কর্মকর্তা-কর্মচারীদের পুরস্কার প্রদানের মাধ্যমে কাজে উদ্বুদ্ধকরণ</t>
  </si>
  <si>
    <t>২.৬ অনলাইনে ভ্যাট রেজিস্ট্রেশন সম্পন্ন</t>
  </si>
  <si>
    <t>বাস্তবায়ন অগ্রগতি পরিবীক্ষণ, ২০২০-২১</t>
  </si>
  <si>
    <t>২০২০-২১এর লক্ষ্যমাত্রা</t>
  </si>
  <si>
    <t>৩০/০৪/২১</t>
  </si>
  <si>
    <t>৩০/১0/২০</t>
  </si>
  <si>
    <t>সাময়িক</t>
  </si>
  <si>
    <t>৫৫</t>
  </si>
  <si>
    <t>হাজার</t>
  </si>
  <si>
    <t>৬০</t>
  </si>
  <si>
    <t>22.20</t>
  </si>
  <si>
    <t>22.25</t>
  </si>
  <si>
    <t xml:space="preserve">  </t>
  </si>
  <si>
    <t>দপ্তর/সংস্থার আবশ্যিক কৌশলগত উদ্দেশ্যসমূহ, 20২০-202১</t>
  </si>
  <si>
    <t>(মোট নম্বর-২৫)</t>
  </si>
  <si>
    <t>ক্রমিক নং</t>
  </si>
  <si>
    <t>কলাম-১</t>
  </si>
  <si>
    <t>কলাম-২</t>
  </si>
  <si>
    <t>কলাম-৩</t>
  </si>
  <si>
    <t>কলাম-৪</t>
  </si>
  <si>
    <t>কলাম-৫</t>
  </si>
  <si>
    <t>মাস ভিত্তিক অর্জন</t>
  </si>
  <si>
    <t>কৌশলগত উদ্দেশ্য</t>
  </si>
  <si>
    <t>(Strategic Objectives)</t>
  </si>
  <si>
    <t>কৌশলগত উদ্দেশ্যের মান</t>
  </si>
  <si>
    <t>(Weight of Strategic Objectives)</t>
  </si>
  <si>
    <t>কার্যক্রম</t>
  </si>
  <si>
    <t>(Activities)</t>
  </si>
  <si>
    <t>কর্মসম্পাদন সূচক</t>
  </si>
  <si>
    <t>(Performance Indicator)</t>
  </si>
  <si>
    <t>একক</t>
  </si>
  <si>
    <t>(Unit)</t>
  </si>
  <si>
    <t>কর্মসম্পাদন সূচকের মান</t>
  </si>
  <si>
    <t>(Weight of Performance Indicator)</t>
  </si>
  <si>
    <t>জানুয়ারি</t>
  </si>
  <si>
    <t>ফেব্রুয়ারি</t>
  </si>
  <si>
    <t>মার্চ</t>
  </si>
  <si>
    <t>৩য় ত্রৈমাসিক</t>
  </si>
  <si>
    <t>[১] দাপ্তরিক কর্মকান্ডে স্বচ্ছতা বৃদ্ধি ও জবাবদিহি নিশ্চিতকরণ</t>
  </si>
  <si>
    <t>[১.1] বার্ষিক কর্মসম্পাদন চুক্তি বাস্তবায়ন</t>
  </si>
  <si>
    <t>[১.1.1] এপিএ’র সকল ত্রৈমাসিক প্রতিবেদন ওয়েবসাইটে প্রকাশিত</t>
  </si>
  <si>
    <t>অসাধারণ</t>
  </si>
  <si>
    <t>[১.1.2] এপিএ টিমের মাসিক সভা অনুষ্ঠিত</t>
  </si>
  <si>
    <t>[১.২] শুদ্ধাচার/ উত্তম চর্চার বিষয়ে অংশীজনের সঙ্গে মতবিনিময়</t>
  </si>
  <si>
    <t>[১.২.১] মত বিনিময় সভা অনুষ্ঠিত</t>
  </si>
  <si>
    <t xml:space="preserve">[১.৩] অভিযোগ প্রতিকার ব্যবস্থা </t>
  </si>
  <si>
    <t>[১.৩.১] নির্দিষ্ট সময়ের মধ্যে অভিযোগ নিষ্পত্তিকৃত</t>
  </si>
  <si>
    <t>%</t>
  </si>
  <si>
    <t>[১.৪ ] সেবা প্রদান প্রতিশ্রুতি হালনাগাদকৃত</t>
  </si>
  <si>
    <t>১.৪.1] ওয়েবসাইটে প্রকাশিত</t>
  </si>
  <si>
    <t>উত্তম</t>
  </si>
  <si>
    <t>[১.৫] তথ্য বাতায়ন হালনাগাদ সংক্রান্ত</t>
  </si>
  <si>
    <t>১.৫.1] ত্রৈমাসিক প্রতিবেদন প্রেরিত</t>
  </si>
  <si>
    <t xml:space="preserve">[২] কর্মসম্পাদনে গতিশীলতা আনয়ন ও সেবার মান বৃদ্ধি </t>
  </si>
  <si>
    <t>[2.1] ই-নথি বাস্তবায়ন</t>
  </si>
  <si>
    <t>[2.1.1] ই-নথিতে নোট নিষ্পত্তিকৃত</t>
  </si>
  <si>
    <t>[2.2] ডিজিটাল সেবা চালুকরণ</t>
  </si>
  <si>
    <t>[[2.২.১]  একটি নতুন ডিজিটাল সেবা চালুকৃত</t>
  </si>
  <si>
    <t>২য় ত্রৈমাসিকে অর্জিত হয়েছে</t>
  </si>
  <si>
    <t>[2.3] সেবা সহজিকরণ</t>
  </si>
  <si>
    <t>[2.3.1] একটি নতুন সহজিকৃত সেবা অধিক্ষেত্রে বাস্তবায়িত</t>
  </si>
  <si>
    <t>[2.4]  কর্মচারীদের প্রশিক্ষণ প্রদান</t>
  </si>
  <si>
    <t>[2.4.1] প্রত্যেক কর্মচারীর জন্য প্রশিক্ষণ আয়োজিত</t>
  </si>
  <si>
    <t>জনঘন্টা</t>
  </si>
  <si>
    <t>অতি উত্তম</t>
  </si>
  <si>
    <t>[2.4.2] 10ম গ্রেড ও তদূর্ধ্ব প্রত্যেক কর্মচারীকে এপিএ বিষয়ে প্রদত্ত প্রশিক্ষণ</t>
  </si>
  <si>
    <t>[2.৫]  এপিএ বাস্তবায়নে প্রণোদনা প্রদান</t>
  </si>
  <si>
    <t>[2.5.1] ন্যূনতম একটি আওতাধীন দপ্তর-সংস্থা/একজন কর্মচারীকে এপিএ বাস্তবায়নের জন্য প্রণোদনা প্রদানকৃত</t>
  </si>
  <si>
    <t>এই প্রান্তিকের জন্য প্রযোজ্য নয়</t>
  </si>
  <si>
    <t>[৩] আর্থিক ও সম্পদ ব্যবস্থাপনার উন্নয়ন</t>
  </si>
  <si>
    <t>[3.1]  বার্ষিক ক্রয় পরিকল্পনা বাস্তবায়ন</t>
  </si>
  <si>
    <t>[3.1.1] ক্রয় পরিকল্পনা অনুযায়ী ক্রয় সম্পাদিত</t>
  </si>
  <si>
    <t>[3.2]  বার্ষিক উন্নয়ন কর্মসূচী (এডিপি) বাস্তবায়ন</t>
  </si>
  <si>
    <t>[3.2.1] বার্ষিক উন্নয়ন কর্মসূচী (এডিপি) বাজেট বাস্তবায়িত</t>
  </si>
  <si>
    <t>[3.3] অডিট আপত্তি নিষ্পত্তি কার্যক্রমের উন্নয়ন</t>
  </si>
  <si>
    <t>[3.3.1] দ্বিপক্ষীয় এবং ত্রিপক্ষীয় সভায় উপস্থাপিত অডিট আপত্তি</t>
  </si>
  <si>
    <t>[3.3.2] অডিট আপত্তি নিষ্পত্তিকৃত</t>
  </si>
  <si>
    <t>[3.৪] স্থাবর ও অস্থাবর সম্পত্তির তালিকা প্রস্তুত ও হালনাগাদকরণ</t>
  </si>
  <si>
    <t>[3.৪.১] স্থাবর ও অস্থাবর সম্পত্তির তালিকা প্রস্তুতকৃত এবং হালনাগাদকৃত</t>
  </si>
  <si>
    <t>৩৫</t>
  </si>
  <si>
    <t>৭৮</t>
  </si>
  <si>
    <t>১২৫</t>
  </si>
  <si>
    <t>৫৪</t>
  </si>
  <si>
    <t>২.১.১ অনুষ্ঠিত সভা/ যোগাযোগ: ভ্যাট</t>
  </si>
  <si>
    <t>২.২.১ সেবা গ্রহণকারীর সংখ্যা: ভ্যাট</t>
  </si>
  <si>
    <t>২.৩.১ সকল কমিশনারেটে অনলাইনে মূসক রিটার্ন গ্রহণ</t>
  </si>
  <si>
    <t>২.৪.১ প্রশিক্ষণ প্রদান: ভ্যাট</t>
  </si>
  <si>
    <t>২.৫.১ পুরস্কার প্রদান: ভ্যাট</t>
  </si>
  <si>
    <t xml:space="preserve">২.৬.১ সকল মূসক কমিশনারেটে অনলাইনে ভ্যাট রেজিস্ট্রেশন প্রদান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</si>
</sst>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5000445]0"/>
    <numFmt numFmtId="165" formatCode="[$-5000445]#,##0"/>
    <numFmt numFmtId="166" formatCode="[$-5000445]0.00"/>
    <numFmt numFmtId="167" formatCode="0.0"/>
    <numFmt numFmtId="168" formatCode="[$-5000445]0.##"/>
    <numFmt numFmtId="169" formatCode="0_);[Red]\(0\)"/>
    <numFmt numFmtId="170" formatCode="[$-5000000]dd/mm/yy"/>
  </numFmts>
  <fonts count="39" x14ac:knownFonts="1">
    <font>
      <sz val="11"/>
      <color theme="1"/>
      <name val="Calibri"/>
      <family val="2"/>
      <scheme val="minor"/>
    </font>
    <font>
      <b/>
      <sz val="18"/>
      <color theme="1"/>
      <name val="Nikosh"/>
    </font>
    <font>
      <sz val="20"/>
      <color theme="1"/>
      <name val="Nikosh"/>
    </font>
    <font>
      <b/>
      <sz val="10"/>
      <color theme="1"/>
      <name val="Nikosh"/>
    </font>
    <font>
      <b/>
      <sz val="9"/>
      <color indexed="8"/>
      <name val="Nikosh"/>
    </font>
    <font>
      <b/>
      <sz val="8.5"/>
      <color indexed="8"/>
      <name val="Nikosh"/>
    </font>
    <font>
      <b/>
      <sz val="9.5"/>
      <color indexed="8"/>
      <name val="Nikosh"/>
    </font>
    <font>
      <sz val="8.5"/>
      <color indexed="8"/>
      <name val="Nikosh"/>
    </font>
    <font>
      <sz val="8"/>
      <color indexed="8"/>
      <name val="Nikosh"/>
    </font>
    <font>
      <b/>
      <sz val="9"/>
      <color theme="1"/>
      <name val="Nikosh"/>
    </font>
    <font>
      <sz val="10"/>
      <color theme="1"/>
      <name val="Nikosh"/>
    </font>
    <font>
      <sz val="10"/>
      <color theme="1"/>
      <name val="NikoshLightBAN"/>
    </font>
    <font>
      <sz val="9"/>
      <color theme="1"/>
      <name val="Nikosh"/>
    </font>
    <font>
      <sz val="10"/>
      <color indexed="8"/>
      <name val="Nikosh"/>
    </font>
    <font>
      <sz val="9"/>
      <color indexed="8"/>
      <name val="Nikosh"/>
    </font>
    <font>
      <sz val="9"/>
      <color theme="1"/>
      <name val="NikoshLightBAN"/>
    </font>
    <font>
      <sz val="9"/>
      <color theme="1"/>
      <name val="NikoshBAN"/>
    </font>
    <font>
      <sz val="11"/>
      <color theme="1"/>
      <name val="Nikosh"/>
    </font>
    <font>
      <sz val="9"/>
      <name val="NikoshBAN"/>
    </font>
    <font>
      <sz val="10"/>
      <color theme="1"/>
      <name val="NikoshBAN"/>
    </font>
    <font>
      <sz val="10"/>
      <name val="NikoshBAN"/>
    </font>
    <font>
      <sz val="10"/>
      <color theme="1"/>
      <name val="SutonnyMJ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SutonnyMJ"/>
    </font>
    <font>
      <sz val="11"/>
      <name val="Nikosh"/>
    </font>
    <font>
      <b/>
      <sz val="12"/>
      <color theme="1"/>
      <name val="NikoshBAN"/>
    </font>
    <font>
      <sz val="4"/>
      <color theme="1"/>
      <name val="NikoshBAN"/>
    </font>
    <font>
      <b/>
      <sz val="9"/>
      <color theme="1"/>
      <name val="NikoshBAN"/>
    </font>
    <font>
      <sz val="8"/>
      <color theme="1"/>
      <name val="NikoshBAN"/>
    </font>
    <font>
      <sz val="8.5"/>
      <color theme="1"/>
      <name val="NikoshBAN"/>
    </font>
    <font>
      <sz val="11"/>
      <color theme="1"/>
      <name val="NikoshBAN"/>
    </font>
    <font>
      <sz val="11"/>
      <color theme="1"/>
      <name val="SutonnyMJ"/>
    </font>
    <font>
      <sz val="11"/>
      <name val="SutonnyMJ"/>
    </font>
    <font>
      <b/>
      <sz val="15"/>
      <color theme="1"/>
      <name val="NikoshBAN"/>
    </font>
    <font>
      <sz val="5"/>
      <color theme="1"/>
      <name val="NikoshBAN"/>
    </font>
    <font>
      <b/>
      <sz val="8"/>
      <color theme="1"/>
      <name val="Nikosh"/>
    </font>
    <font>
      <sz val="7"/>
      <color theme="1"/>
      <name val="NikoshBAN"/>
    </font>
    <font>
      <sz val="11"/>
      <color rgb="FF243F60"/>
      <name val="NikoshBAN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304">
    <xf numFmtId="0" fontId="0" fillId="0" borderId="0" xfId="0"/>
    <xf numFmtId="164" fontId="15" fillId="0" borderId="7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166" fontId="18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169" fontId="24" fillId="0" borderId="7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64" fontId="25" fillId="0" borderId="7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0" fillId="0" borderId="31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6" fillId="0" borderId="34" xfId="0" applyFont="1" applyBorder="1" applyAlignment="1">
      <alignment horizontal="center" vertical="center" wrapText="1"/>
    </xf>
    <xf numFmtId="0" fontId="0" fillId="0" borderId="33" xfId="0" applyBorder="1" applyAlignment="1">
      <alignment vertical="top" wrapText="1"/>
    </xf>
    <xf numFmtId="0" fontId="19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4" xfId="0" applyNumberFormat="1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0" fillId="0" borderId="7" xfId="0" applyBorder="1"/>
    <xf numFmtId="0" fontId="28" fillId="0" borderId="7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horizontal="center" vertical="center" wrapText="1"/>
    </xf>
    <xf numFmtId="9" fontId="28" fillId="0" borderId="8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25" fillId="0" borderId="7" xfId="0" applyNumberFormat="1" applyFont="1" applyBorder="1" applyAlignment="1">
      <alignment horizontal="center" vertical="center" wrapText="1"/>
    </xf>
    <xf numFmtId="166" fontId="18" fillId="0" borderId="7" xfId="0" applyNumberFormat="1" applyFont="1" applyBorder="1" applyAlignment="1">
      <alignment horizontal="center" vertical="center" wrapText="1"/>
    </xf>
    <xf numFmtId="164" fontId="25" fillId="0" borderId="7" xfId="0" applyNumberFormat="1" applyFont="1" applyBorder="1" applyAlignment="1">
      <alignment horizontal="center" vertical="center" wrapText="1"/>
    </xf>
    <xf numFmtId="166" fontId="17" fillId="0" borderId="7" xfId="0" applyNumberFormat="1" applyFont="1" applyBorder="1" applyAlignment="1">
      <alignment horizontal="center" vertical="center"/>
    </xf>
    <xf numFmtId="164" fontId="25" fillId="0" borderId="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/>
    </xf>
    <xf numFmtId="9" fontId="25" fillId="0" borderId="7" xfId="0" applyNumberFormat="1" applyFont="1" applyBorder="1" applyAlignment="1">
      <alignment horizontal="center" vertical="center" wrapText="1"/>
    </xf>
    <xf numFmtId="0" fontId="32" fillId="0" borderId="7" xfId="1" applyNumberFormat="1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0" fontId="34" fillId="0" borderId="0" xfId="0" applyFont="1" applyAlignment="1">
      <alignment horizontal="center" vertical="center"/>
    </xf>
    <xf numFmtId="0" fontId="26" fillId="2" borderId="25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vertical="center" wrapText="1"/>
    </xf>
    <xf numFmtId="0" fontId="31" fillId="0" borderId="31" xfId="0" applyFont="1" applyBorder="1" applyAlignment="1">
      <alignment horizontal="center" vertical="center" wrapText="1"/>
    </xf>
    <xf numFmtId="164" fontId="31" fillId="0" borderId="31" xfId="0" applyNumberFormat="1" applyFont="1" applyBorder="1" applyAlignment="1">
      <alignment horizontal="center" vertical="center" wrapText="1"/>
    </xf>
    <xf numFmtId="0" fontId="31" fillId="0" borderId="32" xfId="0" applyFont="1" applyBorder="1" applyAlignment="1">
      <alignment vertical="center" wrapText="1"/>
    </xf>
    <xf numFmtId="0" fontId="17" fillId="0" borderId="30" xfId="0" applyFont="1" applyBorder="1" applyAlignment="1">
      <alignment horizontal="center" vertical="center" wrapText="1"/>
    </xf>
    <xf numFmtId="164" fontId="31" fillId="0" borderId="32" xfId="0" applyNumberFormat="1" applyFont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164" fontId="31" fillId="0" borderId="30" xfId="0" applyNumberFormat="1" applyFont="1" applyBorder="1" applyAlignment="1">
      <alignment horizontal="center" vertical="center" wrapText="1"/>
    </xf>
    <xf numFmtId="164" fontId="31" fillId="0" borderId="35" xfId="0" applyNumberFormat="1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170" fontId="37" fillId="0" borderId="4" xfId="0" applyNumberFormat="1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170" fontId="29" fillId="0" borderId="4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170" fontId="19" fillId="0" borderId="35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2" fontId="31" fillId="0" borderId="0" xfId="0" applyNumberFormat="1" applyFont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164" fontId="17" fillId="0" borderId="8" xfId="0" applyNumberFormat="1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9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45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9" fontId="28" fillId="0" borderId="12" xfId="0" applyNumberFormat="1" applyFont="1" applyBorder="1" applyAlignment="1">
      <alignment horizontal="center" vertical="center" wrapText="1"/>
    </xf>
    <xf numFmtId="9" fontId="28" fillId="0" borderId="14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16" fillId="0" borderId="29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168" fontId="17" fillId="0" borderId="8" xfId="0" applyNumberFormat="1" applyFont="1" applyBorder="1" applyAlignment="1">
      <alignment horizontal="center" vertical="center"/>
    </xf>
    <xf numFmtId="168" fontId="17" fillId="0" borderId="10" xfId="0" applyNumberFormat="1" applyFont="1" applyBorder="1" applyAlignment="1">
      <alignment horizontal="center" vertical="center"/>
    </xf>
    <xf numFmtId="166" fontId="25" fillId="0" borderId="8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164" fontId="25" fillId="0" borderId="8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 wrapText="1"/>
    </xf>
    <xf numFmtId="0" fontId="26" fillId="2" borderId="51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31" fillId="2" borderId="54" xfId="0" applyFont="1" applyFill="1" applyBorder="1" applyAlignment="1">
      <alignment horizontal="center" vertical="center" wrapText="1"/>
    </xf>
    <xf numFmtId="0" fontId="31" fillId="2" borderId="55" xfId="0" applyFont="1" applyFill="1" applyBorder="1" applyAlignment="1">
      <alignment horizontal="center" vertical="center" wrapText="1"/>
    </xf>
    <xf numFmtId="0" fontId="36" fillId="3" borderId="56" xfId="0" applyFont="1" applyFill="1" applyBorder="1" applyAlignment="1">
      <alignment horizontal="center" vertical="center" wrapText="1"/>
    </xf>
    <xf numFmtId="0" fontId="36" fillId="3" borderId="57" xfId="0" applyFont="1" applyFill="1" applyBorder="1" applyAlignment="1">
      <alignment horizontal="center" vertical="center" wrapText="1"/>
    </xf>
    <xf numFmtId="0" fontId="36" fillId="3" borderId="53" xfId="0" applyFont="1" applyFill="1" applyBorder="1" applyAlignment="1">
      <alignment horizontal="center" vertical="center" wrapText="1"/>
    </xf>
    <xf numFmtId="0" fontId="36" fillId="3" borderId="55" xfId="0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164" fontId="31" fillId="3" borderId="58" xfId="0" applyNumberFormat="1" applyFont="1" applyFill="1" applyBorder="1" applyAlignment="1">
      <alignment horizontal="center" vertical="center" wrapText="1"/>
    </xf>
    <xf numFmtId="164" fontId="31" fillId="3" borderId="34" xfId="0" applyNumberFormat="1" applyFont="1" applyFill="1" applyBorder="1" applyAlignment="1">
      <alignment horizontal="center" vertical="center" wrapText="1"/>
    </xf>
    <xf numFmtId="164" fontId="31" fillId="3" borderId="33" xfId="0" applyNumberFormat="1" applyFont="1" applyFill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164" fontId="31" fillId="0" borderId="42" xfId="0" applyNumberFormat="1" applyFont="1" applyBorder="1" applyAlignment="1">
      <alignment horizontal="center" vertical="center" wrapText="1"/>
    </xf>
    <xf numFmtId="164" fontId="31" fillId="0" borderId="28" xfId="0" applyNumberFormat="1" applyFont="1" applyBorder="1" applyAlignment="1">
      <alignment horizontal="center" vertical="center" wrapText="1"/>
    </xf>
    <xf numFmtId="164" fontId="31" fillId="0" borderId="43" xfId="0" applyNumberFormat="1" applyFont="1" applyBorder="1" applyAlignment="1">
      <alignment horizontal="center" vertical="center" wrapText="1"/>
    </xf>
    <xf numFmtId="164" fontId="31" fillId="0" borderId="59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31" fillId="0" borderId="60" xfId="0" applyNumberFormat="1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164" fontId="31" fillId="3" borderId="42" xfId="0" applyNumberFormat="1" applyFont="1" applyFill="1" applyBorder="1" applyAlignment="1">
      <alignment horizontal="center" vertical="center" wrapText="1"/>
    </xf>
    <xf numFmtId="164" fontId="31" fillId="3" borderId="29" xfId="0" applyNumberFormat="1" applyFont="1" applyFill="1" applyBorder="1" applyAlignment="1">
      <alignment horizontal="center" vertical="center" wrapText="1"/>
    </xf>
    <xf numFmtId="164" fontId="31" fillId="3" borderId="28" xfId="0" applyNumberFormat="1" applyFont="1" applyFill="1" applyBorder="1" applyAlignment="1">
      <alignment horizontal="center" vertical="center" wrapText="1"/>
    </xf>
    <xf numFmtId="164" fontId="31" fillId="0" borderId="29" xfId="0" applyNumberFormat="1" applyFont="1" applyBorder="1" applyAlignment="1">
      <alignment horizontal="center" vertical="center" wrapText="1"/>
    </xf>
    <xf numFmtId="0" fontId="31" fillId="0" borderId="41" xfId="0" applyFont="1" applyBorder="1" applyAlignment="1">
      <alignment vertical="center" wrapText="1"/>
    </xf>
    <xf numFmtId="0" fontId="31" fillId="0" borderId="28" xfId="0" applyFont="1" applyBorder="1" applyAlignment="1">
      <alignment vertical="center" wrapText="1"/>
    </xf>
    <xf numFmtId="164" fontId="31" fillId="3" borderId="61" xfId="0" applyNumberFormat="1" applyFont="1" applyFill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164" fontId="31" fillId="0" borderId="62" xfId="0" applyNumberFormat="1" applyFont="1" applyBorder="1" applyAlignment="1">
      <alignment horizontal="center" vertical="center" wrapText="1"/>
    </xf>
    <xf numFmtId="164" fontId="31" fillId="0" borderId="63" xfId="0" applyNumberFormat="1" applyFont="1" applyBorder="1" applyAlignment="1">
      <alignment horizontal="center" vertical="center" wrapText="1"/>
    </xf>
    <xf numFmtId="164" fontId="31" fillId="0" borderId="57" xfId="0" applyNumberFormat="1" applyFont="1" applyBorder="1" applyAlignment="1">
      <alignment horizontal="center" vertical="center" wrapText="1"/>
    </xf>
    <xf numFmtId="164" fontId="31" fillId="0" borderId="54" xfId="0" applyNumberFormat="1" applyFont="1" applyBorder="1" applyAlignment="1">
      <alignment horizontal="center" vertical="center" wrapText="1"/>
    </xf>
    <xf numFmtId="164" fontId="31" fillId="0" borderId="55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6"/>
  <sheetViews>
    <sheetView tabSelected="1" view="pageBreakPreview" topLeftCell="A35" zoomScaleSheetLayoutView="100" workbookViewId="0">
      <selection activeCell="H40" sqref="H40"/>
    </sheetView>
  </sheetViews>
  <sheetFormatPr defaultRowHeight="15" x14ac:dyDescent="0.25"/>
  <cols>
    <col min="1" max="1" width="1.7109375" customWidth="1"/>
    <col min="2" max="2" width="13.28515625" customWidth="1"/>
    <col min="4" max="4" width="15.140625" customWidth="1"/>
    <col min="5" max="5" width="22.85546875" customWidth="1"/>
    <col min="14" max="14" width="12.140625" customWidth="1"/>
  </cols>
  <sheetData>
    <row r="2" spans="2:16" ht="24.75" x14ac:dyDescent="0.4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2:16" ht="27.75" x14ac:dyDescent="0.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</row>
    <row r="4" spans="2:16" ht="15.75" thickBot="1" x14ac:dyDescent="0.3"/>
    <row r="5" spans="2:16" ht="15" customHeight="1" x14ac:dyDescent="0.25">
      <c r="B5" s="224" t="s">
        <v>2</v>
      </c>
      <c r="C5" s="224" t="s">
        <v>3</v>
      </c>
      <c r="D5" s="224" t="s">
        <v>4</v>
      </c>
      <c r="E5" s="224" t="s">
        <v>5</v>
      </c>
      <c r="F5" s="224" t="s">
        <v>6</v>
      </c>
      <c r="G5" s="231" t="s">
        <v>7</v>
      </c>
      <c r="H5" s="226" t="s">
        <v>69</v>
      </c>
      <c r="I5" s="228" t="s">
        <v>68</v>
      </c>
      <c r="J5" s="229"/>
      <c r="K5" s="229"/>
      <c r="L5" s="229"/>
      <c r="M5" s="229"/>
      <c r="N5" s="229"/>
      <c r="O5" s="229"/>
      <c r="P5" s="230"/>
    </row>
    <row r="6" spans="2:16" ht="57" customHeight="1" x14ac:dyDescent="0.25">
      <c r="B6" s="225"/>
      <c r="C6" s="225"/>
      <c r="D6" s="225"/>
      <c r="E6" s="225"/>
      <c r="F6" s="225"/>
      <c r="G6" s="232"/>
      <c r="H6" s="227"/>
      <c r="I6" s="24" t="s">
        <v>53</v>
      </c>
      <c r="J6" s="39" t="s">
        <v>55</v>
      </c>
      <c r="K6" s="39" t="s">
        <v>58</v>
      </c>
      <c r="L6" s="39" t="s">
        <v>59</v>
      </c>
      <c r="M6" s="39" t="s">
        <v>57</v>
      </c>
      <c r="N6" s="22" t="s">
        <v>56</v>
      </c>
      <c r="O6" s="39" t="s">
        <v>60</v>
      </c>
      <c r="P6" s="23" t="s">
        <v>61</v>
      </c>
    </row>
    <row r="7" spans="2:16" x14ac:dyDescent="0.25">
      <c r="B7" s="25">
        <v>-1</v>
      </c>
      <c r="C7" s="25">
        <v>-2</v>
      </c>
      <c r="D7" s="25">
        <v>-3</v>
      </c>
      <c r="E7" s="25">
        <v>-4</v>
      </c>
      <c r="F7" s="25">
        <v>-5</v>
      </c>
      <c r="G7" s="25">
        <v>-6</v>
      </c>
      <c r="H7" s="25">
        <v>-7</v>
      </c>
      <c r="I7" s="25">
        <v>-8</v>
      </c>
      <c r="J7" s="25">
        <v>-9</v>
      </c>
      <c r="K7" s="25">
        <v>-10</v>
      </c>
      <c r="L7" s="25">
        <v>-11</v>
      </c>
      <c r="M7" s="25">
        <v>-12</v>
      </c>
      <c r="N7" s="25">
        <v>-13</v>
      </c>
      <c r="O7" s="25">
        <v>-14</v>
      </c>
      <c r="P7" s="25">
        <v>-15</v>
      </c>
    </row>
    <row r="8" spans="2:16" ht="53.25" customHeight="1" x14ac:dyDescent="0.25">
      <c r="B8" s="190" t="s">
        <v>8</v>
      </c>
      <c r="C8" s="193">
        <v>63</v>
      </c>
      <c r="D8" s="36" t="s">
        <v>9</v>
      </c>
      <c r="E8" s="32" t="s">
        <v>10</v>
      </c>
      <c r="F8" s="32" t="s">
        <v>11</v>
      </c>
      <c r="G8" s="1">
        <v>30</v>
      </c>
      <c r="H8" s="3">
        <v>100</v>
      </c>
      <c r="I8" s="2" t="s">
        <v>12</v>
      </c>
      <c r="J8" s="86">
        <v>16.46</v>
      </c>
      <c r="K8" s="87" t="s">
        <v>76</v>
      </c>
      <c r="L8" s="87" t="s">
        <v>77</v>
      </c>
      <c r="M8" s="121">
        <v>24.1</v>
      </c>
      <c r="N8" s="88">
        <f>(J8+K8+L8+M8)</f>
        <v>85.009999999999991</v>
      </c>
      <c r="O8" s="85"/>
      <c r="P8" s="26" t="s">
        <v>72</v>
      </c>
    </row>
    <row r="9" spans="2:16" ht="15.75" customHeight="1" x14ac:dyDescent="0.25">
      <c r="B9" s="191"/>
      <c r="C9" s="194"/>
      <c r="D9" s="196" t="s">
        <v>13</v>
      </c>
      <c r="E9" s="32" t="s">
        <v>14</v>
      </c>
      <c r="F9" s="32" t="s">
        <v>15</v>
      </c>
      <c r="G9" s="33">
        <v>1</v>
      </c>
      <c r="H9" s="5" t="s">
        <v>16</v>
      </c>
      <c r="I9" s="2" t="s">
        <v>70</v>
      </c>
      <c r="J9" s="28"/>
      <c r="K9" s="26"/>
      <c r="L9" s="26" t="s">
        <v>78</v>
      </c>
      <c r="M9" s="26"/>
      <c r="N9" s="26"/>
      <c r="O9" s="26"/>
      <c r="P9" s="26"/>
    </row>
    <row r="10" spans="2:16" ht="27" customHeight="1" x14ac:dyDescent="0.25">
      <c r="B10" s="191"/>
      <c r="C10" s="194"/>
      <c r="D10" s="197"/>
      <c r="E10" s="37" t="s">
        <v>17</v>
      </c>
      <c r="F10" s="37" t="s">
        <v>15</v>
      </c>
      <c r="G10" s="33">
        <v>1</v>
      </c>
      <c r="H10" s="5" t="s">
        <v>16</v>
      </c>
      <c r="I10" s="2" t="s">
        <v>71</v>
      </c>
      <c r="J10" s="28"/>
      <c r="K10" s="26"/>
      <c r="L10" s="26"/>
      <c r="M10" s="26"/>
      <c r="N10" s="26"/>
      <c r="O10" s="26"/>
      <c r="P10" s="26"/>
    </row>
    <row r="11" spans="2:16" ht="27" x14ac:dyDescent="0.25">
      <c r="B11" s="191"/>
      <c r="C11" s="194"/>
      <c r="D11" s="34" t="s">
        <v>18</v>
      </c>
      <c r="E11" s="37" t="s">
        <v>19</v>
      </c>
      <c r="F11" s="32" t="s">
        <v>20</v>
      </c>
      <c r="G11" s="33">
        <v>2</v>
      </c>
      <c r="H11" s="31">
        <v>150</v>
      </c>
      <c r="I11" s="31">
        <v>150</v>
      </c>
      <c r="J11" s="29">
        <v>153</v>
      </c>
      <c r="K11" s="38">
        <v>175</v>
      </c>
      <c r="L11" s="38">
        <v>190</v>
      </c>
      <c r="M11" s="80">
        <v>151</v>
      </c>
      <c r="N11" s="38">
        <f>SUM(J11:M11)</f>
        <v>669</v>
      </c>
      <c r="O11" s="38"/>
      <c r="P11" s="38"/>
    </row>
    <row r="12" spans="2:16" ht="38.25" x14ac:dyDescent="0.25">
      <c r="B12" s="191"/>
      <c r="C12" s="194"/>
      <c r="D12" s="6" t="s">
        <v>21</v>
      </c>
      <c r="E12" s="6" t="s">
        <v>22</v>
      </c>
      <c r="F12" s="32" t="s">
        <v>11</v>
      </c>
      <c r="G12" s="33">
        <v>2</v>
      </c>
      <c r="H12" s="31">
        <v>90</v>
      </c>
      <c r="I12" s="31">
        <v>90</v>
      </c>
      <c r="J12" s="29">
        <v>31</v>
      </c>
      <c r="K12" s="27">
        <v>70.08</v>
      </c>
      <c r="L12" s="38">
        <v>52.16</v>
      </c>
      <c r="M12" s="80">
        <v>97</v>
      </c>
      <c r="N12" s="80">
        <v>62.52</v>
      </c>
      <c r="O12" s="38"/>
      <c r="P12" s="38"/>
    </row>
    <row r="13" spans="2:16" ht="52.5" customHeight="1" x14ac:dyDescent="0.25">
      <c r="B13" s="191"/>
      <c r="C13" s="194"/>
      <c r="D13" s="36" t="s">
        <v>23</v>
      </c>
      <c r="E13" s="36" t="s">
        <v>23</v>
      </c>
      <c r="F13" s="32" t="s">
        <v>11</v>
      </c>
      <c r="G13" s="33">
        <v>2</v>
      </c>
      <c r="H13" s="31">
        <v>85</v>
      </c>
      <c r="I13" s="31">
        <v>85</v>
      </c>
      <c r="J13" s="29">
        <v>35</v>
      </c>
      <c r="K13" s="38">
        <v>69</v>
      </c>
      <c r="L13" s="38">
        <v>65</v>
      </c>
      <c r="M13" s="80">
        <v>96</v>
      </c>
      <c r="N13" s="82">
        <v>66.25</v>
      </c>
      <c r="O13" s="38"/>
      <c r="P13" s="38"/>
    </row>
    <row r="14" spans="2:16" ht="54" x14ac:dyDescent="0.25">
      <c r="B14" s="191"/>
      <c r="C14" s="194"/>
      <c r="D14" s="34" t="s">
        <v>24</v>
      </c>
      <c r="E14" s="37" t="s">
        <v>25</v>
      </c>
      <c r="F14" s="32" t="s">
        <v>20</v>
      </c>
      <c r="G14" s="33">
        <v>4</v>
      </c>
      <c r="H14" s="31">
        <v>200</v>
      </c>
      <c r="I14" s="31">
        <v>200</v>
      </c>
      <c r="J14" s="29">
        <v>103</v>
      </c>
      <c r="K14" s="38">
        <v>148</v>
      </c>
      <c r="L14" s="38">
        <v>195</v>
      </c>
      <c r="M14" s="80">
        <v>273</v>
      </c>
      <c r="N14" s="78">
        <f>SUM(J14:M14)</f>
        <v>719</v>
      </c>
      <c r="O14" s="38"/>
      <c r="P14" s="38"/>
    </row>
    <row r="15" spans="2:16" ht="15" customHeight="1" x14ac:dyDescent="0.25">
      <c r="B15" s="191"/>
      <c r="C15" s="194"/>
      <c r="D15" s="196" t="s">
        <v>26</v>
      </c>
      <c r="E15" s="198" t="s">
        <v>27</v>
      </c>
      <c r="F15" s="198" t="s">
        <v>28</v>
      </c>
      <c r="G15" s="205">
        <v>3</v>
      </c>
      <c r="H15" s="136">
        <v>340</v>
      </c>
      <c r="I15" s="136">
        <v>340</v>
      </c>
      <c r="J15" s="212">
        <v>19.96</v>
      </c>
      <c r="K15" s="214">
        <v>56.63</v>
      </c>
      <c r="L15" s="122">
        <v>31.53</v>
      </c>
      <c r="M15" s="122">
        <v>464</v>
      </c>
      <c r="N15" s="122">
        <f>SUM(J15:M15)</f>
        <v>572.12</v>
      </c>
      <c r="O15" s="122"/>
      <c r="P15" s="122"/>
    </row>
    <row r="16" spans="2:16" ht="15" customHeight="1" x14ac:dyDescent="0.25">
      <c r="B16" s="191"/>
      <c r="C16" s="194"/>
      <c r="D16" s="197"/>
      <c r="E16" s="199"/>
      <c r="F16" s="199"/>
      <c r="G16" s="206"/>
      <c r="H16" s="137"/>
      <c r="I16" s="137"/>
      <c r="J16" s="213"/>
      <c r="K16" s="215"/>
      <c r="L16" s="123"/>
      <c r="M16" s="123"/>
      <c r="N16" s="123"/>
      <c r="O16" s="123"/>
      <c r="P16" s="123"/>
    </row>
    <row r="17" spans="2:16" ht="15.75" customHeight="1" x14ac:dyDescent="0.25">
      <c r="B17" s="191"/>
      <c r="C17" s="194"/>
      <c r="D17" s="196" t="s">
        <v>29</v>
      </c>
      <c r="E17" s="196" t="s">
        <v>30</v>
      </c>
      <c r="F17" s="198" t="s">
        <v>31</v>
      </c>
      <c r="G17" s="134">
        <v>3</v>
      </c>
      <c r="H17" s="136">
        <v>6000</v>
      </c>
      <c r="I17" s="136">
        <v>6000</v>
      </c>
      <c r="J17" s="132">
        <v>5126</v>
      </c>
      <c r="K17" s="122">
        <v>8660</v>
      </c>
      <c r="L17" s="122">
        <v>9603</v>
      </c>
      <c r="M17" s="122">
        <v>10171</v>
      </c>
      <c r="N17" s="240">
        <f>SUM(J17:M17)</f>
        <v>33560</v>
      </c>
      <c r="O17" s="122"/>
      <c r="P17" s="122"/>
    </row>
    <row r="18" spans="2:16" ht="15.75" customHeight="1" x14ac:dyDescent="0.25">
      <c r="B18" s="191"/>
      <c r="C18" s="194"/>
      <c r="D18" s="197"/>
      <c r="E18" s="197"/>
      <c r="F18" s="199"/>
      <c r="G18" s="135"/>
      <c r="H18" s="137"/>
      <c r="I18" s="137"/>
      <c r="J18" s="133"/>
      <c r="K18" s="123"/>
      <c r="L18" s="123"/>
      <c r="M18" s="123"/>
      <c r="N18" s="241"/>
      <c r="O18" s="123"/>
      <c r="P18" s="123"/>
    </row>
    <row r="19" spans="2:16" ht="41.25" x14ac:dyDescent="0.25">
      <c r="B19" s="191"/>
      <c r="C19" s="194"/>
      <c r="D19" s="7" t="s">
        <v>32</v>
      </c>
      <c r="E19" s="34" t="s">
        <v>33</v>
      </c>
      <c r="F19" s="32" t="s">
        <v>11</v>
      </c>
      <c r="G19" s="35">
        <v>3</v>
      </c>
      <c r="H19" s="30">
        <v>25</v>
      </c>
      <c r="I19" s="30">
        <v>25</v>
      </c>
      <c r="J19" s="29">
        <v>25</v>
      </c>
      <c r="K19" s="27">
        <v>52.97</v>
      </c>
      <c r="L19" s="27">
        <v>69</v>
      </c>
      <c r="M19" s="27">
        <v>97</v>
      </c>
      <c r="N19" s="27">
        <v>61</v>
      </c>
      <c r="O19" s="27"/>
      <c r="P19" s="27"/>
    </row>
    <row r="20" spans="2:16" ht="40.5" x14ac:dyDescent="0.25">
      <c r="B20" s="191"/>
      <c r="C20" s="194"/>
      <c r="D20" s="8" t="s">
        <v>34</v>
      </c>
      <c r="E20" s="32" t="s">
        <v>35</v>
      </c>
      <c r="F20" s="32" t="s">
        <v>11</v>
      </c>
      <c r="G20" s="35">
        <v>1</v>
      </c>
      <c r="H20" s="30">
        <v>75</v>
      </c>
      <c r="I20" s="30">
        <v>75</v>
      </c>
      <c r="J20" s="29">
        <v>8</v>
      </c>
      <c r="K20" s="38">
        <v>37</v>
      </c>
      <c r="L20" s="38">
        <v>32</v>
      </c>
      <c r="M20" s="80">
        <v>69</v>
      </c>
      <c r="N20" s="80">
        <v>37</v>
      </c>
      <c r="O20" s="38"/>
      <c r="P20" s="38"/>
    </row>
    <row r="21" spans="2:16" ht="15.75" customHeight="1" x14ac:dyDescent="0.25">
      <c r="B21" s="191"/>
      <c r="C21" s="194"/>
      <c r="D21" s="238" t="s">
        <v>36</v>
      </c>
      <c r="E21" s="198" t="s">
        <v>37</v>
      </c>
      <c r="F21" s="198" t="s">
        <v>38</v>
      </c>
      <c r="G21" s="134">
        <v>1</v>
      </c>
      <c r="H21" s="136">
        <v>21</v>
      </c>
      <c r="I21" s="136">
        <v>21</v>
      </c>
      <c r="J21" s="132">
        <v>5</v>
      </c>
      <c r="K21" s="122">
        <v>7</v>
      </c>
      <c r="L21" s="122">
        <v>4</v>
      </c>
      <c r="M21" s="122">
        <v>11</v>
      </c>
      <c r="N21" s="122">
        <f>SUM(J21:M21)</f>
        <v>27</v>
      </c>
      <c r="O21" s="122"/>
      <c r="P21" s="122"/>
    </row>
    <row r="22" spans="2:16" ht="33" customHeight="1" x14ac:dyDescent="0.25">
      <c r="B22" s="191"/>
      <c r="C22" s="194"/>
      <c r="D22" s="239"/>
      <c r="E22" s="199"/>
      <c r="F22" s="199"/>
      <c r="G22" s="135"/>
      <c r="H22" s="137"/>
      <c r="I22" s="137"/>
      <c r="J22" s="133"/>
      <c r="K22" s="123"/>
      <c r="L22" s="123"/>
      <c r="M22" s="123"/>
      <c r="N22" s="123"/>
      <c r="O22" s="123"/>
      <c r="P22" s="123"/>
    </row>
    <row r="23" spans="2:16" ht="27" x14ac:dyDescent="0.25">
      <c r="B23" s="191"/>
      <c r="C23" s="194"/>
      <c r="D23" s="8" t="s">
        <v>39</v>
      </c>
      <c r="E23" s="32" t="s">
        <v>40</v>
      </c>
      <c r="F23" s="32" t="s">
        <v>11</v>
      </c>
      <c r="G23" s="35">
        <v>1</v>
      </c>
      <c r="H23" s="30">
        <v>34</v>
      </c>
      <c r="I23" s="30">
        <v>34</v>
      </c>
      <c r="J23" s="29">
        <v>10</v>
      </c>
      <c r="K23" s="38">
        <v>21</v>
      </c>
      <c r="L23" s="38">
        <v>12</v>
      </c>
      <c r="M23" s="80">
        <v>65</v>
      </c>
      <c r="N23" s="38">
        <v>27</v>
      </c>
      <c r="O23" s="38"/>
      <c r="P23" s="38"/>
    </row>
    <row r="24" spans="2:16" ht="27" x14ac:dyDescent="0.25">
      <c r="B24" s="191"/>
      <c r="C24" s="194"/>
      <c r="D24" s="8" t="s">
        <v>41</v>
      </c>
      <c r="E24" s="34" t="s">
        <v>42</v>
      </c>
      <c r="F24" s="32" t="s">
        <v>11</v>
      </c>
      <c r="G24" s="35">
        <v>6</v>
      </c>
      <c r="H24" s="9" t="s">
        <v>43</v>
      </c>
      <c r="I24" s="9" t="s">
        <v>43</v>
      </c>
      <c r="J24" s="29">
        <v>54</v>
      </c>
      <c r="K24" s="26" t="s">
        <v>73</v>
      </c>
      <c r="L24" s="26" t="s">
        <v>75</v>
      </c>
      <c r="M24" s="26" t="s">
        <v>145</v>
      </c>
      <c r="N24" s="80">
        <v>51</v>
      </c>
      <c r="O24" s="26"/>
      <c r="P24" s="26"/>
    </row>
    <row r="25" spans="2:16" ht="15.75" x14ac:dyDescent="0.25">
      <c r="B25" s="192"/>
      <c r="C25" s="195"/>
      <c r="D25" s="8" t="s">
        <v>44</v>
      </c>
      <c r="E25" s="32" t="s">
        <v>45</v>
      </c>
      <c r="F25" s="32" t="s">
        <v>38</v>
      </c>
      <c r="G25" s="35">
        <v>3</v>
      </c>
      <c r="H25" s="30">
        <v>7500</v>
      </c>
      <c r="I25" s="30">
        <v>7500</v>
      </c>
      <c r="J25" s="29">
        <v>7567</v>
      </c>
      <c r="K25" s="38">
        <v>5684</v>
      </c>
      <c r="L25" s="38">
        <v>6124</v>
      </c>
      <c r="M25" s="80">
        <v>10193</v>
      </c>
      <c r="N25" s="38">
        <f>SUM(J25:M25)</f>
        <v>29568</v>
      </c>
      <c r="O25" s="38"/>
      <c r="P25" s="38"/>
    </row>
    <row r="26" spans="2:16" x14ac:dyDescent="0.25">
      <c r="B26" s="10"/>
      <c r="C26" s="11"/>
      <c r="D26" s="10"/>
      <c r="E26" s="12"/>
      <c r="F26" s="12"/>
      <c r="G26" s="13"/>
      <c r="H26" s="13"/>
      <c r="I26" s="13"/>
      <c r="J26" s="14"/>
      <c r="K26" s="14"/>
      <c r="L26" s="14"/>
      <c r="M26" s="14"/>
      <c r="N26" s="14"/>
      <c r="O26" s="14"/>
      <c r="P26" s="14"/>
    </row>
    <row r="27" spans="2:16" x14ac:dyDescent="0.25">
      <c r="B27" s="15"/>
      <c r="C27" s="11"/>
      <c r="D27" s="16"/>
      <c r="E27" s="12"/>
      <c r="F27" s="12"/>
      <c r="G27" s="17"/>
      <c r="H27" s="17"/>
      <c r="I27" s="17"/>
      <c r="J27" s="14"/>
      <c r="K27" s="14"/>
      <c r="L27" s="14"/>
      <c r="M27" s="14"/>
      <c r="N27" s="14"/>
      <c r="O27" s="14"/>
      <c r="P27" s="14"/>
    </row>
    <row r="28" spans="2:16" ht="27.75" x14ac:dyDescent="0.25">
      <c r="B28" s="233" t="s">
        <v>1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</row>
    <row r="29" spans="2:16" ht="15" customHeight="1" x14ac:dyDescent="0.25">
      <c r="B29" s="226" t="s">
        <v>2</v>
      </c>
      <c r="C29" s="235" t="s">
        <v>46</v>
      </c>
      <c r="D29" s="235" t="s">
        <v>47</v>
      </c>
      <c r="E29" s="235" t="s">
        <v>48</v>
      </c>
      <c r="F29" s="235" t="s">
        <v>49</v>
      </c>
      <c r="G29" s="235" t="s">
        <v>50</v>
      </c>
      <c r="H29" s="235" t="s">
        <v>54</v>
      </c>
      <c r="I29" s="242" t="s">
        <v>68</v>
      </c>
      <c r="J29" s="243"/>
      <c r="K29" s="243"/>
      <c r="L29" s="243"/>
      <c r="M29" s="243"/>
      <c r="N29" s="243"/>
      <c r="O29" s="243"/>
      <c r="P29" s="244"/>
    </row>
    <row r="30" spans="2:16" x14ac:dyDescent="0.25">
      <c r="B30" s="234"/>
      <c r="C30" s="236"/>
      <c r="D30" s="236"/>
      <c r="E30" s="236"/>
      <c r="F30" s="236"/>
      <c r="G30" s="236"/>
      <c r="H30" s="236"/>
      <c r="I30" s="245"/>
      <c r="J30" s="246"/>
      <c r="K30" s="246"/>
      <c r="L30" s="246"/>
      <c r="M30" s="246"/>
      <c r="N30" s="246"/>
      <c r="O30" s="246"/>
      <c r="P30" s="247"/>
    </row>
    <row r="31" spans="2:16" x14ac:dyDescent="0.25">
      <c r="B31" s="234"/>
      <c r="C31" s="236"/>
      <c r="D31" s="236"/>
      <c r="E31" s="236"/>
      <c r="F31" s="236"/>
      <c r="G31" s="236"/>
      <c r="H31" s="236"/>
      <c r="I31" s="248"/>
      <c r="J31" s="249"/>
      <c r="K31" s="249"/>
      <c r="L31" s="249"/>
      <c r="M31" s="249"/>
      <c r="N31" s="249"/>
      <c r="O31" s="249"/>
      <c r="P31" s="250"/>
    </row>
    <row r="32" spans="2:16" ht="87.75" customHeight="1" x14ac:dyDescent="0.25">
      <c r="B32" s="227"/>
      <c r="C32" s="237"/>
      <c r="D32" s="237"/>
      <c r="E32" s="237"/>
      <c r="F32" s="237"/>
      <c r="G32" s="237"/>
      <c r="H32" s="237"/>
      <c r="I32" s="24" t="s">
        <v>53</v>
      </c>
      <c r="J32" s="39" t="s">
        <v>55</v>
      </c>
      <c r="K32" s="39" t="s">
        <v>58</v>
      </c>
      <c r="L32" s="39" t="s">
        <v>59</v>
      </c>
      <c r="M32" s="39" t="s">
        <v>57</v>
      </c>
      <c r="N32" s="22" t="s">
        <v>56</v>
      </c>
      <c r="O32" s="39" t="s">
        <v>60</v>
      </c>
      <c r="P32" s="23" t="s">
        <v>61</v>
      </c>
    </row>
    <row r="33" spans="2:16" x14ac:dyDescent="0.25">
      <c r="B33" s="25">
        <v>-1</v>
      </c>
      <c r="C33" s="25">
        <v>-2</v>
      </c>
      <c r="D33" s="25">
        <v>-3</v>
      </c>
      <c r="E33" s="25">
        <v>-4</v>
      </c>
      <c r="F33" s="25">
        <v>-5</v>
      </c>
      <c r="G33" s="25">
        <v>-7</v>
      </c>
      <c r="H33" s="25">
        <v>-8</v>
      </c>
      <c r="I33" s="25">
        <v>-9</v>
      </c>
      <c r="J33" s="25">
        <v>-10</v>
      </c>
      <c r="K33" s="25">
        <v>-11</v>
      </c>
      <c r="L33" s="25">
        <v>-12</v>
      </c>
      <c r="M33" s="25">
        <v>-13</v>
      </c>
      <c r="N33" s="25">
        <v>-14</v>
      </c>
      <c r="O33" s="25">
        <v>-15</v>
      </c>
      <c r="P33" s="25">
        <v>-16</v>
      </c>
    </row>
    <row r="34" spans="2:16" ht="113.25" customHeight="1" x14ac:dyDescent="0.25">
      <c r="B34" s="251"/>
      <c r="C34" s="252">
        <v>12</v>
      </c>
      <c r="D34" s="36" t="s">
        <v>62</v>
      </c>
      <c r="E34" s="36" t="s">
        <v>149</v>
      </c>
      <c r="F34" s="37" t="s">
        <v>38</v>
      </c>
      <c r="G34" s="33">
        <v>2.5</v>
      </c>
      <c r="H34" s="31">
        <v>900</v>
      </c>
      <c r="I34" s="31">
        <v>900</v>
      </c>
      <c r="J34" s="29">
        <v>167</v>
      </c>
      <c r="K34" s="31">
        <v>212</v>
      </c>
      <c r="L34" s="31">
        <v>214</v>
      </c>
      <c r="M34" s="31">
        <v>273</v>
      </c>
      <c r="N34" s="31">
        <f>SUM(J34:M34)</f>
        <v>866</v>
      </c>
      <c r="O34" s="31"/>
      <c r="P34" s="31"/>
    </row>
    <row r="35" spans="2:16" ht="41.25" customHeight="1" x14ac:dyDescent="0.25">
      <c r="B35" s="251"/>
      <c r="C35" s="252"/>
      <c r="D35" s="36" t="s">
        <v>63</v>
      </c>
      <c r="E35" s="37" t="s">
        <v>150</v>
      </c>
      <c r="F35" s="37" t="s">
        <v>51</v>
      </c>
      <c r="G35" s="33">
        <v>3</v>
      </c>
      <c r="H35" s="18">
        <v>3</v>
      </c>
      <c r="I35" s="18">
        <v>3</v>
      </c>
      <c r="J35" s="81">
        <v>1.35</v>
      </c>
      <c r="K35" s="18">
        <v>0.77</v>
      </c>
      <c r="L35" s="18">
        <v>0.3</v>
      </c>
      <c r="M35" s="18">
        <v>1.52</v>
      </c>
      <c r="N35" s="79">
        <f>SUM(J35:M35)</f>
        <v>3.94</v>
      </c>
      <c r="O35" s="18"/>
      <c r="P35" s="18"/>
    </row>
    <row r="36" spans="2:16" ht="36" customHeight="1" x14ac:dyDescent="0.25">
      <c r="B36" s="251"/>
      <c r="C36" s="252"/>
      <c r="D36" s="36" t="s">
        <v>64</v>
      </c>
      <c r="E36" s="37" t="s">
        <v>151</v>
      </c>
      <c r="F36" s="37" t="s">
        <v>74</v>
      </c>
      <c r="G36" s="33">
        <v>2</v>
      </c>
      <c r="H36" s="2" t="s">
        <v>52</v>
      </c>
      <c r="I36" s="2" t="s">
        <v>52</v>
      </c>
      <c r="J36" s="81">
        <v>44</v>
      </c>
      <c r="K36" s="2" t="s">
        <v>146</v>
      </c>
      <c r="L36" s="83" t="s">
        <v>147</v>
      </c>
      <c r="M36" s="2" t="s">
        <v>148</v>
      </c>
      <c r="N36" s="79">
        <f>SUM(J36:M36)</f>
        <v>44</v>
      </c>
      <c r="O36" s="2"/>
      <c r="P36" s="2"/>
    </row>
    <row r="37" spans="2:16" ht="40.5" customHeight="1" x14ac:dyDescent="0.25">
      <c r="B37" s="251"/>
      <c r="C37" s="252"/>
      <c r="D37" s="254" t="s">
        <v>65</v>
      </c>
      <c r="E37" s="256" t="s">
        <v>152</v>
      </c>
      <c r="F37" s="256" t="s">
        <v>31</v>
      </c>
      <c r="G37" s="205">
        <v>3</v>
      </c>
      <c r="H37" s="124">
        <v>1700</v>
      </c>
      <c r="I37" s="124">
        <v>1700</v>
      </c>
      <c r="J37" s="132">
        <v>151</v>
      </c>
      <c r="K37" s="124">
        <v>496</v>
      </c>
      <c r="L37" s="124">
        <v>386</v>
      </c>
      <c r="M37" s="124">
        <v>415</v>
      </c>
      <c r="N37" s="124">
        <f>SUM(J37:M37)</f>
        <v>1448</v>
      </c>
      <c r="O37" s="124"/>
      <c r="P37" s="124"/>
    </row>
    <row r="38" spans="2:16" ht="4.5" customHeight="1" x14ac:dyDescent="0.25">
      <c r="B38" s="251"/>
      <c r="C38" s="252"/>
      <c r="D38" s="255"/>
      <c r="E38" s="257"/>
      <c r="F38" s="257"/>
      <c r="G38" s="206"/>
      <c r="H38" s="125"/>
      <c r="I38" s="125"/>
      <c r="J38" s="133"/>
      <c r="K38" s="125"/>
      <c r="L38" s="125"/>
      <c r="M38" s="125"/>
      <c r="N38" s="125"/>
      <c r="O38" s="125"/>
      <c r="P38" s="125"/>
    </row>
    <row r="39" spans="2:16" ht="78" customHeight="1" x14ac:dyDescent="0.25">
      <c r="B39" s="251"/>
      <c r="C39" s="252"/>
      <c r="D39" s="36" t="s">
        <v>66</v>
      </c>
      <c r="E39" s="36" t="s">
        <v>153</v>
      </c>
      <c r="F39" s="19" t="s">
        <v>31</v>
      </c>
      <c r="G39" s="33">
        <v>0.5</v>
      </c>
      <c r="H39" s="20">
        <v>100</v>
      </c>
      <c r="I39" s="31">
        <v>100</v>
      </c>
      <c r="J39" s="29">
        <v>28</v>
      </c>
      <c r="K39" s="20">
        <v>52</v>
      </c>
      <c r="L39" s="20">
        <v>85</v>
      </c>
      <c r="M39" s="20">
        <v>81</v>
      </c>
      <c r="N39" s="31">
        <f>SUM(J39:M39)</f>
        <v>246</v>
      </c>
      <c r="O39" s="20"/>
      <c r="P39" s="20"/>
    </row>
    <row r="40" spans="2:16" ht="44.25" customHeight="1" x14ac:dyDescent="0.25">
      <c r="B40" s="199"/>
      <c r="C40" s="253"/>
      <c r="D40" s="37" t="s">
        <v>67</v>
      </c>
      <c r="E40" s="37" t="s">
        <v>154</v>
      </c>
      <c r="F40" s="37" t="s">
        <v>31</v>
      </c>
      <c r="G40" s="33">
        <v>1</v>
      </c>
      <c r="H40" s="21">
        <v>11</v>
      </c>
      <c r="I40" s="20">
        <v>11</v>
      </c>
      <c r="J40" s="29">
        <v>32403</v>
      </c>
      <c r="K40" s="20">
        <v>31882</v>
      </c>
      <c r="L40" s="84">
        <v>20916</v>
      </c>
      <c r="M40" s="20">
        <v>30310</v>
      </c>
      <c r="N40" s="31">
        <f>SUM(J40:M40)</f>
        <v>115511</v>
      </c>
      <c r="O40" s="20"/>
      <c r="P40" s="20"/>
    </row>
    <row r="42" spans="2:16" ht="15" customHeight="1" x14ac:dyDescent="0.25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</row>
    <row r="43" spans="2:16" ht="147.75" hidden="1" customHeight="1" x14ac:dyDescent="0.25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</row>
    <row r="44" spans="2:16" hidden="1" x14ac:dyDescent="0.25">
      <c r="B44" s="40"/>
    </row>
    <row r="45" spans="2:16" ht="15.75" hidden="1" thickBot="1" x14ac:dyDescent="0.3">
      <c r="B45" s="41"/>
      <c r="C45" s="42"/>
      <c r="D45" s="42"/>
      <c r="E45" s="203"/>
      <c r="F45" s="204"/>
      <c r="G45" s="207"/>
      <c r="H45" s="208"/>
      <c r="I45" s="208"/>
      <c r="J45" s="208"/>
      <c r="K45" s="209"/>
      <c r="L45" s="64"/>
      <c r="M45" s="74"/>
      <c r="N45" s="66"/>
    </row>
    <row r="46" spans="2:16" ht="25.5" hidden="1" customHeight="1" x14ac:dyDescent="0.25">
      <c r="B46" s="182"/>
      <c r="C46" s="182"/>
      <c r="D46" s="182"/>
      <c r="E46" s="182"/>
      <c r="F46" s="182"/>
      <c r="G46" s="141"/>
      <c r="H46" s="210"/>
      <c r="I46" s="210"/>
      <c r="J46" s="210"/>
      <c r="K46" s="210"/>
      <c r="L46" s="142"/>
      <c r="M46" s="75"/>
      <c r="N46" s="66"/>
    </row>
    <row r="47" spans="2:16" ht="0.75" hidden="1" customHeight="1" x14ac:dyDescent="0.25">
      <c r="B47" s="183"/>
      <c r="C47" s="183"/>
      <c r="D47" s="183"/>
      <c r="E47" s="183"/>
      <c r="F47" s="183"/>
      <c r="G47" s="145"/>
      <c r="H47" s="211"/>
      <c r="I47" s="211"/>
      <c r="J47" s="211"/>
      <c r="K47" s="211"/>
      <c r="L47" s="146"/>
      <c r="M47" s="75"/>
      <c r="N47" s="65"/>
    </row>
    <row r="48" spans="2:16" ht="15" hidden="1" customHeight="1" x14ac:dyDescent="0.25">
      <c r="B48" s="183"/>
      <c r="C48" s="183"/>
      <c r="D48" s="183"/>
      <c r="E48" s="183"/>
      <c r="F48" s="183"/>
      <c r="G48" s="138"/>
      <c r="H48" s="138"/>
      <c r="I48" s="138"/>
      <c r="J48" s="138"/>
      <c r="K48" s="141"/>
      <c r="L48" s="142"/>
      <c r="M48" s="138"/>
      <c r="N48" s="65"/>
    </row>
    <row r="49" spans="2:14" ht="15" hidden="1" customHeight="1" x14ac:dyDescent="0.25">
      <c r="B49" s="183"/>
      <c r="C49" s="183"/>
      <c r="D49" s="183"/>
      <c r="E49" s="183"/>
      <c r="F49" s="183"/>
      <c r="G49" s="139"/>
      <c r="H49" s="139"/>
      <c r="I49" s="139"/>
      <c r="J49" s="139"/>
      <c r="K49" s="143"/>
      <c r="L49" s="144"/>
      <c r="M49" s="139"/>
      <c r="N49" s="65"/>
    </row>
    <row r="50" spans="2:14" ht="15" hidden="1" customHeight="1" x14ac:dyDescent="0.25">
      <c r="B50" s="183"/>
      <c r="C50" s="183"/>
      <c r="D50" s="183"/>
      <c r="E50" s="183"/>
      <c r="F50" s="183"/>
      <c r="G50" s="140"/>
      <c r="H50" s="140"/>
      <c r="I50" s="140"/>
      <c r="J50" s="140"/>
      <c r="K50" s="145"/>
      <c r="L50" s="146"/>
      <c r="M50" s="139"/>
      <c r="N50" s="65"/>
    </row>
    <row r="51" spans="2:14" ht="12" hidden="1" customHeight="1" x14ac:dyDescent="0.25">
      <c r="B51" s="184"/>
      <c r="C51" s="184"/>
      <c r="D51" s="184"/>
      <c r="E51" s="184"/>
      <c r="F51" s="184"/>
      <c r="G51" s="76"/>
      <c r="H51" s="76"/>
      <c r="I51" s="76"/>
      <c r="J51" s="76"/>
      <c r="K51" s="177"/>
      <c r="L51" s="178"/>
      <c r="M51" s="140"/>
      <c r="N51" s="65"/>
    </row>
    <row r="52" spans="2:14" ht="15" hidden="1" customHeight="1" x14ac:dyDescent="0.25">
      <c r="B52" s="126"/>
      <c r="C52" s="200"/>
      <c r="D52" s="126"/>
      <c r="E52" s="126"/>
      <c r="F52" s="126"/>
      <c r="G52" s="126"/>
      <c r="H52" s="129"/>
      <c r="I52" s="129"/>
      <c r="J52" s="129"/>
      <c r="K52" s="216"/>
      <c r="L52" s="217"/>
      <c r="M52" s="126"/>
      <c r="N52" s="67"/>
    </row>
    <row r="53" spans="2:14" ht="15" hidden="1" customHeight="1" x14ac:dyDescent="0.25">
      <c r="B53" s="127"/>
      <c r="C53" s="201"/>
      <c r="D53" s="127"/>
      <c r="E53" s="127"/>
      <c r="F53" s="127"/>
      <c r="G53" s="127"/>
      <c r="H53" s="130"/>
      <c r="I53" s="130"/>
      <c r="J53" s="130"/>
      <c r="K53" s="218"/>
      <c r="L53" s="219"/>
      <c r="M53" s="127"/>
      <c r="N53" s="67"/>
    </row>
    <row r="54" spans="2:14" ht="15" hidden="1" customHeight="1" x14ac:dyDescent="0.25">
      <c r="B54" s="127"/>
      <c r="C54" s="201"/>
      <c r="D54" s="127"/>
      <c r="E54" s="127"/>
      <c r="F54" s="127"/>
      <c r="G54" s="127"/>
      <c r="H54" s="130"/>
      <c r="I54" s="130"/>
      <c r="J54" s="130"/>
      <c r="K54" s="218"/>
      <c r="L54" s="219"/>
      <c r="M54" s="127"/>
      <c r="N54" s="67"/>
    </row>
    <row r="55" spans="2:14" ht="15" hidden="1" customHeight="1" x14ac:dyDescent="0.25">
      <c r="B55" s="127"/>
      <c r="C55" s="201"/>
      <c r="D55" s="127"/>
      <c r="E55" s="127"/>
      <c r="F55" s="127"/>
      <c r="G55" s="127"/>
      <c r="H55" s="130"/>
      <c r="I55" s="130"/>
      <c r="J55" s="130"/>
      <c r="K55" s="218"/>
      <c r="L55" s="219"/>
      <c r="M55" s="127"/>
      <c r="N55" s="67"/>
    </row>
    <row r="56" spans="2:14" ht="9.75" hidden="1" customHeight="1" x14ac:dyDescent="0.25">
      <c r="B56" s="127"/>
      <c r="C56" s="201"/>
      <c r="D56" s="127"/>
      <c r="E56" s="127"/>
      <c r="F56" s="127"/>
      <c r="G56" s="127"/>
      <c r="H56" s="130"/>
      <c r="I56" s="130"/>
      <c r="J56" s="130"/>
      <c r="K56" s="218"/>
      <c r="L56" s="219"/>
      <c r="M56" s="127"/>
      <c r="N56" s="67"/>
    </row>
    <row r="57" spans="2:14" ht="3.75" hidden="1" customHeight="1" x14ac:dyDescent="0.25">
      <c r="B57" s="127"/>
      <c r="C57" s="201"/>
      <c r="D57" s="127"/>
      <c r="E57" s="127"/>
      <c r="F57" s="127"/>
      <c r="G57" s="127"/>
      <c r="H57" s="130"/>
      <c r="I57" s="130"/>
      <c r="J57" s="130"/>
      <c r="K57" s="218"/>
      <c r="L57" s="219"/>
      <c r="M57" s="127"/>
      <c r="N57" s="67"/>
    </row>
    <row r="58" spans="2:14" ht="3.75" hidden="1" customHeight="1" x14ac:dyDescent="0.25">
      <c r="B58" s="127"/>
      <c r="C58" s="201"/>
      <c r="D58" s="127"/>
      <c r="E58" s="127"/>
      <c r="F58" s="127"/>
      <c r="G58" s="127"/>
      <c r="H58" s="130"/>
      <c r="I58" s="130"/>
      <c r="J58" s="130"/>
      <c r="K58" s="218"/>
      <c r="L58" s="219"/>
      <c r="M58" s="127"/>
      <c r="N58" s="67"/>
    </row>
    <row r="59" spans="2:14" ht="15" hidden="1" customHeight="1" x14ac:dyDescent="0.25">
      <c r="B59" s="127"/>
      <c r="C59" s="201"/>
      <c r="D59" s="127"/>
      <c r="E59" s="127"/>
      <c r="F59" s="127"/>
      <c r="G59" s="127"/>
      <c r="H59" s="130"/>
      <c r="I59" s="130"/>
      <c r="J59" s="130"/>
      <c r="K59" s="218"/>
      <c r="L59" s="219"/>
      <c r="M59" s="127"/>
      <c r="N59" s="67"/>
    </row>
    <row r="60" spans="2:14" ht="9.75" hidden="1" customHeight="1" x14ac:dyDescent="0.25">
      <c r="B60" s="127"/>
      <c r="C60" s="201"/>
      <c r="D60" s="127"/>
      <c r="E60" s="127"/>
      <c r="F60" s="127"/>
      <c r="G60" s="127"/>
      <c r="H60" s="130"/>
      <c r="I60" s="130"/>
      <c r="J60" s="130"/>
      <c r="K60" s="218"/>
      <c r="L60" s="219"/>
      <c r="M60" s="127"/>
      <c r="N60" s="67"/>
    </row>
    <row r="61" spans="2:14" ht="13.5" hidden="1" customHeight="1" x14ac:dyDescent="0.25">
      <c r="B61" s="127"/>
      <c r="C61" s="201"/>
      <c r="D61" s="127"/>
      <c r="E61" s="127"/>
      <c r="F61" s="127"/>
      <c r="G61" s="127"/>
      <c r="H61" s="130"/>
      <c r="I61" s="130"/>
      <c r="J61" s="130"/>
      <c r="K61" s="218"/>
      <c r="L61" s="219"/>
      <c r="M61" s="127"/>
      <c r="N61" s="67"/>
    </row>
    <row r="62" spans="2:14" ht="18.75" hidden="1" customHeight="1" x14ac:dyDescent="0.25">
      <c r="B62" s="128"/>
      <c r="C62" s="202"/>
      <c r="D62" s="128"/>
      <c r="E62" s="127"/>
      <c r="F62" s="127"/>
      <c r="G62" s="127"/>
      <c r="H62" s="130"/>
      <c r="I62" s="130"/>
      <c r="J62" s="130"/>
      <c r="K62" s="218"/>
      <c r="L62" s="219"/>
      <c r="M62" s="127"/>
      <c r="N62" s="67"/>
    </row>
    <row r="63" spans="2:14" ht="15" hidden="1" customHeight="1" x14ac:dyDescent="0.25">
      <c r="B63" s="4"/>
      <c r="C63" s="68"/>
      <c r="D63" s="69"/>
      <c r="E63" s="127"/>
      <c r="F63" s="127"/>
      <c r="G63" s="127"/>
      <c r="H63" s="130"/>
      <c r="I63" s="130"/>
      <c r="J63" s="130"/>
      <c r="K63" s="218"/>
      <c r="L63" s="219"/>
      <c r="M63" s="127"/>
      <c r="N63" s="67"/>
    </row>
    <row r="64" spans="2:14" ht="15" hidden="1" customHeight="1" x14ac:dyDescent="0.25">
      <c r="B64" s="4"/>
      <c r="C64" s="68"/>
      <c r="D64" s="69"/>
      <c r="E64" s="127"/>
      <c r="F64" s="127"/>
      <c r="G64" s="127"/>
      <c r="H64" s="130"/>
      <c r="I64" s="130"/>
      <c r="J64" s="130"/>
      <c r="K64" s="218"/>
      <c r="L64" s="219"/>
      <c r="M64" s="127"/>
      <c r="N64" s="67"/>
    </row>
    <row r="65" spans="2:14" ht="15" hidden="1" customHeight="1" x14ac:dyDescent="0.25">
      <c r="B65" s="4"/>
      <c r="C65" s="68"/>
      <c r="D65" s="69"/>
      <c r="E65" s="128"/>
      <c r="F65" s="128"/>
      <c r="G65" s="128"/>
      <c r="H65" s="131"/>
      <c r="I65" s="131"/>
      <c r="J65" s="131"/>
      <c r="K65" s="220"/>
      <c r="L65" s="221"/>
      <c r="M65" s="128"/>
      <c r="N65" s="67"/>
    </row>
    <row r="66" spans="2:14" ht="27.75" hidden="1" customHeight="1" x14ac:dyDescent="0.25">
      <c r="B66" s="4"/>
      <c r="C66" s="68"/>
      <c r="D66" s="69"/>
      <c r="E66" s="4"/>
      <c r="F66" s="4"/>
      <c r="G66" s="4"/>
      <c r="H66" s="4"/>
      <c r="I66" s="4"/>
      <c r="J66" s="67"/>
      <c r="K66" s="147"/>
      <c r="L66" s="148"/>
      <c r="M66" s="4"/>
      <c r="N66" s="67"/>
    </row>
    <row r="67" spans="2:14" ht="47.25" hidden="1" customHeight="1" thickBot="1" x14ac:dyDescent="0.3">
      <c r="B67" s="46"/>
      <c r="C67" s="48"/>
      <c r="D67" s="43"/>
      <c r="E67" s="50"/>
      <c r="F67" s="50"/>
      <c r="G67" s="52"/>
      <c r="H67" s="53"/>
      <c r="I67" s="53"/>
      <c r="J67" s="53"/>
      <c r="K67" s="167"/>
      <c r="L67" s="168"/>
      <c r="M67" s="54"/>
      <c r="N67" s="67"/>
    </row>
    <row r="68" spans="2:14" ht="60.75" hidden="1" customHeight="1" thickBot="1" x14ac:dyDescent="0.3">
      <c r="B68" s="46"/>
      <c r="C68" s="48"/>
      <c r="D68" s="44"/>
      <c r="E68" s="50"/>
      <c r="F68" s="50"/>
      <c r="G68" s="55"/>
      <c r="H68" s="56"/>
      <c r="I68" s="56"/>
      <c r="J68" s="56"/>
      <c r="K68" s="169"/>
      <c r="L68" s="170"/>
      <c r="M68" s="57"/>
      <c r="N68" s="67"/>
    </row>
    <row r="69" spans="2:14" ht="35.25" hidden="1" customHeight="1" thickBot="1" x14ac:dyDescent="0.3">
      <c r="B69" s="46"/>
      <c r="C69" s="48"/>
      <c r="D69" s="49"/>
      <c r="E69" s="50"/>
      <c r="F69" s="50"/>
      <c r="G69" s="52"/>
      <c r="H69" s="52"/>
      <c r="I69" s="52"/>
      <c r="J69" s="52"/>
      <c r="K69" s="171"/>
      <c r="L69" s="172"/>
      <c r="M69" s="54"/>
      <c r="N69" s="67"/>
    </row>
    <row r="70" spans="2:14" ht="59.25" hidden="1" customHeight="1" thickBot="1" x14ac:dyDescent="0.3">
      <c r="B70" s="46"/>
      <c r="C70" s="48"/>
      <c r="D70" s="58"/>
      <c r="E70" s="50"/>
      <c r="F70" s="50"/>
      <c r="G70" s="52"/>
      <c r="H70" s="52"/>
      <c r="I70" s="52"/>
      <c r="J70" s="52"/>
      <c r="K70" s="161"/>
      <c r="L70" s="162"/>
      <c r="M70" s="54"/>
      <c r="N70" s="67"/>
    </row>
    <row r="71" spans="2:14" ht="33" hidden="1" customHeight="1" thickBot="1" x14ac:dyDescent="0.3">
      <c r="B71" s="46"/>
      <c r="C71" s="48"/>
      <c r="D71" s="49"/>
      <c r="E71" s="51"/>
      <c r="F71" s="51"/>
      <c r="G71" s="59"/>
      <c r="H71" s="59"/>
      <c r="I71" s="59"/>
      <c r="J71" s="59"/>
      <c r="K71" s="159"/>
      <c r="L71" s="160"/>
      <c r="M71" s="54"/>
      <c r="N71" s="67"/>
    </row>
    <row r="72" spans="2:14" ht="62.25" hidden="1" customHeight="1" thickBot="1" x14ac:dyDescent="0.3">
      <c r="B72" s="46"/>
      <c r="C72" s="48"/>
      <c r="D72" s="58"/>
      <c r="E72" s="50"/>
      <c r="F72" s="50"/>
      <c r="G72" s="52"/>
      <c r="H72" s="53"/>
      <c r="I72" s="53"/>
      <c r="J72" s="53"/>
      <c r="K72" s="159"/>
      <c r="L72" s="160"/>
      <c r="M72" s="54"/>
      <c r="N72" s="67"/>
    </row>
    <row r="73" spans="2:14" ht="32.25" hidden="1" customHeight="1" thickBot="1" x14ac:dyDescent="0.3">
      <c r="B73" s="46"/>
      <c r="C73" s="48"/>
      <c r="D73" s="49"/>
      <c r="E73" s="50"/>
      <c r="F73" s="50"/>
      <c r="G73" s="60"/>
      <c r="H73" s="60"/>
      <c r="I73" s="60"/>
      <c r="J73" s="60"/>
      <c r="K73" s="159"/>
      <c r="L73" s="160"/>
      <c r="M73" s="54"/>
      <c r="N73" s="67"/>
    </row>
    <row r="74" spans="2:14" ht="63" hidden="1" customHeight="1" thickBot="1" x14ac:dyDescent="0.3">
      <c r="B74" s="46"/>
      <c r="C74" s="48"/>
      <c r="D74" s="49"/>
      <c r="E74" s="50"/>
      <c r="F74" s="50"/>
      <c r="G74" s="52"/>
      <c r="H74" s="53"/>
      <c r="I74" s="53"/>
      <c r="J74" s="53"/>
      <c r="K74" s="161"/>
      <c r="L74" s="162"/>
      <c r="M74" s="54"/>
      <c r="N74" s="67"/>
    </row>
    <row r="75" spans="2:14" ht="45.75" hidden="1" customHeight="1" x14ac:dyDescent="0.25">
      <c r="B75" s="46"/>
      <c r="C75" s="48"/>
      <c r="D75" s="43"/>
      <c r="E75" s="163"/>
      <c r="F75" s="163"/>
      <c r="G75" s="165"/>
      <c r="H75" s="149"/>
      <c r="I75" s="149"/>
      <c r="J75" s="149"/>
      <c r="K75" s="151"/>
      <c r="L75" s="152"/>
      <c r="M75" s="155"/>
      <c r="N75" s="67"/>
    </row>
    <row r="76" spans="2:14" ht="15.75" hidden="1" customHeight="1" thickBot="1" x14ac:dyDescent="0.3">
      <c r="B76" s="46"/>
      <c r="C76" s="48"/>
      <c r="D76" s="43"/>
      <c r="E76" s="164"/>
      <c r="F76" s="164"/>
      <c r="G76" s="166"/>
      <c r="H76" s="150"/>
      <c r="I76" s="150"/>
      <c r="J76" s="150"/>
      <c r="K76" s="153"/>
      <c r="L76" s="154"/>
      <c r="M76" s="156"/>
      <c r="N76" s="72"/>
    </row>
    <row r="77" spans="2:14" ht="35.25" hidden="1" customHeight="1" x14ac:dyDescent="0.25">
      <c r="B77" s="46"/>
      <c r="C77" s="77"/>
      <c r="D77" s="129"/>
      <c r="E77" s="4"/>
      <c r="F77" s="4"/>
      <c r="G77" s="4"/>
      <c r="H77" s="4"/>
      <c r="I77" s="4"/>
      <c r="J77" s="4"/>
      <c r="K77" s="157"/>
      <c r="L77" s="158"/>
      <c r="M77" s="4"/>
      <c r="N77" s="67"/>
    </row>
    <row r="78" spans="2:14" ht="31.5" hidden="1" customHeight="1" x14ac:dyDescent="0.25">
      <c r="B78" s="46"/>
      <c r="C78" s="77"/>
      <c r="D78" s="130"/>
      <c r="E78" s="4"/>
      <c r="F78" s="4"/>
      <c r="G78" s="4"/>
      <c r="H78" s="4"/>
      <c r="I78" s="4"/>
      <c r="J78" s="4"/>
      <c r="K78" s="157"/>
      <c r="L78" s="158"/>
      <c r="M78" s="4"/>
      <c r="N78" s="67"/>
    </row>
    <row r="79" spans="2:14" ht="26.25" hidden="1" customHeight="1" x14ac:dyDescent="0.25">
      <c r="B79" s="46"/>
      <c r="C79" s="77"/>
      <c r="D79" s="131"/>
      <c r="E79" s="4"/>
      <c r="F79" s="4"/>
      <c r="G79" s="4"/>
      <c r="H79" s="4"/>
      <c r="I79" s="4"/>
      <c r="J79" s="4"/>
      <c r="K79" s="157"/>
      <c r="L79" s="158"/>
      <c r="M79" s="70"/>
      <c r="N79" s="71"/>
    </row>
    <row r="80" spans="2:14" ht="53.25" hidden="1" customHeight="1" thickBot="1" x14ac:dyDescent="0.3">
      <c r="B80" s="46"/>
      <c r="C80" s="48"/>
      <c r="D80" s="61"/>
      <c r="E80" s="51"/>
      <c r="F80" s="51"/>
      <c r="G80" s="52"/>
      <c r="H80" s="52"/>
      <c r="I80" s="52"/>
      <c r="J80" s="52"/>
      <c r="K80" s="175"/>
      <c r="L80" s="176"/>
      <c r="M80" s="54"/>
      <c r="N80" s="73"/>
    </row>
    <row r="81" spans="2:14" ht="15.75" hidden="1" thickBot="1" x14ac:dyDescent="0.3">
      <c r="B81" s="46"/>
      <c r="C81" s="48"/>
      <c r="D81" s="62"/>
      <c r="E81" s="50"/>
      <c r="F81" s="50"/>
      <c r="G81" s="52"/>
      <c r="H81" s="52"/>
      <c r="I81" s="52"/>
      <c r="J81" s="52"/>
      <c r="K81" s="161"/>
      <c r="L81" s="162"/>
      <c r="M81" s="54"/>
      <c r="N81" s="67"/>
    </row>
    <row r="82" spans="2:14" ht="44.25" hidden="1" customHeight="1" thickBot="1" x14ac:dyDescent="0.3">
      <c r="B82" s="46"/>
      <c r="C82" s="48"/>
      <c r="D82" s="173"/>
      <c r="E82" s="50"/>
      <c r="F82" s="50"/>
      <c r="G82" s="52"/>
      <c r="H82" s="52"/>
      <c r="I82" s="52"/>
      <c r="J82" s="52"/>
      <c r="K82" s="161"/>
      <c r="L82" s="162"/>
      <c r="M82" s="54"/>
      <c r="N82" s="67"/>
    </row>
    <row r="83" spans="2:14" ht="33" hidden="1" customHeight="1" thickBot="1" x14ac:dyDescent="0.3">
      <c r="B83" s="46"/>
      <c r="C83" s="48"/>
      <c r="D83" s="174"/>
      <c r="E83" s="50"/>
      <c r="F83" s="50"/>
      <c r="G83" s="52"/>
      <c r="H83" s="63"/>
      <c r="I83" s="52"/>
      <c r="J83" s="52"/>
      <c r="K83" s="161"/>
      <c r="L83" s="162"/>
      <c r="M83" s="54"/>
      <c r="N83" s="67"/>
    </row>
    <row r="84" spans="2:14" ht="32.25" hidden="1" customHeight="1" thickBot="1" x14ac:dyDescent="0.3">
      <c r="B84" s="46"/>
      <c r="C84" s="48"/>
      <c r="D84" s="173"/>
      <c r="E84" s="50"/>
      <c r="F84" s="50"/>
      <c r="G84" s="52"/>
      <c r="H84" s="52"/>
      <c r="I84" s="52"/>
      <c r="J84" s="52"/>
      <c r="K84" s="161"/>
      <c r="L84" s="162"/>
      <c r="M84" s="54"/>
      <c r="N84" s="67"/>
    </row>
    <row r="85" spans="2:14" ht="49.5" hidden="1" customHeight="1" thickBot="1" x14ac:dyDescent="0.3">
      <c r="B85" s="46"/>
      <c r="C85" s="48"/>
      <c r="D85" s="174"/>
      <c r="E85" s="50"/>
      <c r="F85" s="50"/>
      <c r="G85" s="52"/>
      <c r="H85" s="52"/>
      <c r="I85" s="52"/>
      <c r="J85" s="52"/>
      <c r="K85" s="161"/>
      <c r="L85" s="162"/>
      <c r="M85" s="54"/>
      <c r="N85" s="67"/>
    </row>
    <row r="86" spans="2:14" ht="72" hidden="1" customHeight="1" thickBot="1" x14ac:dyDescent="0.3">
      <c r="B86" s="46"/>
      <c r="C86" s="43"/>
      <c r="D86" s="173"/>
      <c r="E86" s="51"/>
      <c r="F86" s="51"/>
      <c r="G86" s="52"/>
      <c r="H86" s="52"/>
      <c r="I86" s="52"/>
      <c r="J86" s="52"/>
      <c r="K86" s="161"/>
      <c r="L86" s="162"/>
      <c r="M86" s="54"/>
      <c r="N86" s="67"/>
    </row>
    <row r="87" spans="2:14" ht="24" hidden="1" customHeight="1" thickBot="1" x14ac:dyDescent="0.3">
      <c r="B87" s="46"/>
      <c r="C87" s="43"/>
      <c r="D87" s="174"/>
      <c r="E87" s="50"/>
      <c r="F87" s="50"/>
      <c r="G87" s="52"/>
      <c r="H87" s="52"/>
      <c r="I87" s="52"/>
      <c r="J87" s="52"/>
      <c r="K87" s="161"/>
      <c r="L87" s="162"/>
      <c r="M87" s="54"/>
      <c r="N87" s="67"/>
    </row>
    <row r="88" spans="2:14" ht="33" hidden="1" customHeight="1" thickBot="1" x14ac:dyDescent="0.3">
      <c r="B88" s="46"/>
      <c r="C88" s="43"/>
      <c r="D88" s="58"/>
      <c r="E88" s="50"/>
      <c r="F88" s="50"/>
      <c r="G88" s="52"/>
      <c r="H88" s="52"/>
      <c r="I88" s="52"/>
      <c r="J88" s="52"/>
      <c r="K88" s="161"/>
      <c r="L88" s="162"/>
      <c r="M88" s="54"/>
      <c r="N88" s="67"/>
    </row>
    <row r="89" spans="2:14" ht="36" hidden="1" customHeight="1" thickBot="1" x14ac:dyDescent="0.3">
      <c r="B89" s="47"/>
      <c r="C89" s="45"/>
      <c r="D89" s="58"/>
      <c r="E89" s="50"/>
      <c r="F89" s="50"/>
      <c r="G89" s="52"/>
      <c r="H89" s="52"/>
      <c r="I89" s="52"/>
      <c r="J89" s="52"/>
      <c r="K89" s="161"/>
      <c r="L89" s="162"/>
      <c r="M89" s="54"/>
      <c r="N89" s="67"/>
    </row>
    <row r="90" spans="2:14" ht="39" hidden="1" customHeight="1" thickBot="1" x14ac:dyDescent="0.3">
      <c r="B90" s="186"/>
      <c r="C90" s="187"/>
      <c r="D90" s="173"/>
      <c r="E90" s="50"/>
      <c r="F90" s="50"/>
      <c r="G90" s="52"/>
      <c r="H90" s="52"/>
      <c r="I90" s="52"/>
      <c r="J90" s="52"/>
      <c r="K90" s="161"/>
      <c r="L90" s="162"/>
      <c r="M90" s="54"/>
      <c r="N90" s="67"/>
    </row>
    <row r="91" spans="2:14" ht="37.5" hidden="1" customHeight="1" thickBot="1" x14ac:dyDescent="0.3">
      <c r="B91" s="185"/>
      <c r="C91" s="188"/>
      <c r="D91" s="174"/>
      <c r="E91" s="50"/>
      <c r="F91" s="50"/>
      <c r="G91" s="52"/>
      <c r="H91" s="52"/>
      <c r="I91" s="52"/>
      <c r="J91" s="52"/>
      <c r="K91" s="161"/>
      <c r="L91" s="162"/>
      <c r="M91" s="54"/>
      <c r="N91" s="67"/>
    </row>
    <row r="92" spans="2:14" ht="48" hidden="1" customHeight="1" thickBot="1" x14ac:dyDescent="0.3">
      <c r="B92" s="185"/>
      <c r="C92" s="188"/>
      <c r="D92" s="61"/>
      <c r="E92" s="50"/>
      <c r="F92" s="50"/>
      <c r="G92" s="52"/>
      <c r="H92" s="52"/>
      <c r="I92" s="52"/>
      <c r="J92" s="52"/>
      <c r="K92" s="161"/>
      <c r="L92" s="162"/>
      <c r="M92" s="54"/>
      <c r="N92" s="67"/>
    </row>
    <row r="93" spans="2:14" ht="58.5" hidden="1" customHeight="1" thickBot="1" x14ac:dyDescent="0.3">
      <c r="B93" s="185"/>
      <c r="C93" s="188"/>
      <c r="D93" s="186"/>
      <c r="E93" s="58"/>
      <c r="F93" s="50"/>
      <c r="G93" s="52"/>
      <c r="H93" s="52"/>
      <c r="I93" s="52"/>
      <c r="J93" s="52"/>
      <c r="K93" s="161"/>
      <c r="L93" s="162"/>
      <c r="M93" s="54"/>
      <c r="N93" s="67"/>
    </row>
    <row r="94" spans="2:14" ht="28.5" hidden="1" customHeight="1" thickBot="1" x14ac:dyDescent="0.3">
      <c r="B94" s="185"/>
      <c r="C94" s="188"/>
      <c r="D94" s="174"/>
      <c r="E94" s="50"/>
      <c r="F94" s="50"/>
      <c r="G94" s="52"/>
      <c r="H94" s="52"/>
      <c r="I94" s="52"/>
      <c r="J94" s="52"/>
      <c r="K94" s="161"/>
      <c r="L94" s="162"/>
      <c r="M94" s="54"/>
      <c r="N94" s="67"/>
    </row>
    <row r="95" spans="2:14" ht="35.25" hidden="1" customHeight="1" thickBot="1" x14ac:dyDescent="0.3">
      <c r="B95" s="185"/>
      <c r="C95" s="188"/>
      <c r="D95" s="173"/>
      <c r="E95" s="58"/>
      <c r="F95" s="50"/>
      <c r="G95" s="52"/>
      <c r="H95" s="52"/>
      <c r="I95" s="52"/>
      <c r="J95" s="52"/>
      <c r="K95" s="161"/>
      <c r="L95" s="162"/>
      <c r="M95" s="54"/>
      <c r="N95" s="67"/>
    </row>
    <row r="96" spans="2:14" ht="42.75" hidden="1" customHeight="1" thickBot="1" x14ac:dyDescent="0.3">
      <c r="B96" s="185"/>
      <c r="C96" s="188"/>
      <c r="D96" s="174"/>
      <c r="E96" s="58"/>
      <c r="F96" s="50"/>
      <c r="G96" s="52"/>
      <c r="H96" s="52"/>
      <c r="I96" s="52"/>
      <c r="J96" s="52"/>
      <c r="K96" s="161"/>
      <c r="L96" s="162"/>
      <c r="M96" s="54"/>
      <c r="N96" s="67"/>
    </row>
    <row r="97" spans="2:14" ht="35.25" hidden="1" customHeight="1" thickBot="1" x14ac:dyDescent="0.3">
      <c r="B97" s="185"/>
      <c r="C97" s="188"/>
      <c r="D97" s="173"/>
      <c r="E97" s="51"/>
      <c r="F97" s="51"/>
      <c r="G97" s="52"/>
      <c r="H97" s="52"/>
      <c r="I97" s="52"/>
      <c r="J97" s="52"/>
      <c r="K97" s="161"/>
      <c r="L97" s="162"/>
      <c r="M97" s="54"/>
      <c r="N97" s="67"/>
    </row>
    <row r="98" spans="2:14" ht="32.25" hidden="1" customHeight="1" thickBot="1" x14ac:dyDescent="0.3">
      <c r="B98" s="185"/>
      <c r="C98" s="188"/>
      <c r="D98" s="185"/>
      <c r="E98" s="61"/>
      <c r="F98" s="51"/>
      <c r="G98" s="52"/>
      <c r="H98" s="52"/>
      <c r="I98" s="52"/>
      <c r="J98" s="52"/>
      <c r="K98" s="161"/>
      <c r="L98" s="162"/>
      <c r="M98" s="54"/>
      <c r="N98" s="67"/>
    </row>
    <row r="99" spans="2:14" ht="29.25" hidden="1" customHeight="1" thickBot="1" x14ac:dyDescent="0.3">
      <c r="B99" s="174"/>
      <c r="C99" s="189"/>
      <c r="D99" s="174"/>
      <c r="E99" s="58"/>
      <c r="F99" s="50"/>
      <c r="G99" s="55"/>
      <c r="H99" s="55"/>
      <c r="I99" s="55"/>
      <c r="J99" s="55"/>
      <c r="K99" s="179"/>
      <c r="L99" s="180"/>
      <c r="M99" s="57"/>
      <c r="N99" s="67"/>
    </row>
    <row r="100" spans="2:14" ht="21" x14ac:dyDescent="0.25">
      <c r="B100" s="90" t="s">
        <v>79</v>
      </c>
    </row>
    <row r="101" spans="2:14" ht="21.75" thickBot="1" x14ac:dyDescent="0.3">
      <c r="B101" s="90" t="s">
        <v>80</v>
      </c>
    </row>
    <row r="102" spans="2:14" ht="17.25" thickBot="1" x14ac:dyDescent="0.3">
      <c r="B102" s="258" t="s">
        <v>81</v>
      </c>
      <c r="C102" s="91" t="s">
        <v>82</v>
      </c>
      <c r="D102" s="91" t="s">
        <v>83</v>
      </c>
      <c r="E102" s="91" t="s">
        <v>84</v>
      </c>
      <c r="F102" s="261" t="s">
        <v>85</v>
      </c>
      <c r="G102" s="262"/>
      <c r="H102" s="91" t="s">
        <v>86</v>
      </c>
      <c r="I102" s="263" t="s">
        <v>87</v>
      </c>
      <c r="J102" s="264"/>
      <c r="K102" s="264"/>
      <c r="L102" s="265"/>
      <c r="M102" s="266" t="s">
        <v>61</v>
      </c>
    </row>
    <row r="103" spans="2:14" ht="31.5" x14ac:dyDescent="0.25">
      <c r="B103" s="259"/>
      <c r="C103" s="92" t="s">
        <v>88</v>
      </c>
      <c r="D103" s="92" t="s">
        <v>90</v>
      </c>
      <c r="E103" s="95" t="s">
        <v>92</v>
      </c>
      <c r="F103" s="95" t="s">
        <v>94</v>
      </c>
      <c r="G103" s="95" t="s">
        <v>96</v>
      </c>
      <c r="H103" s="92" t="s">
        <v>98</v>
      </c>
      <c r="I103" s="269" t="s">
        <v>100</v>
      </c>
      <c r="J103" s="271" t="s">
        <v>101</v>
      </c>
      <c r="K103" s="271" t="s">
        <v>102</v>
      </c>
      <c r="L103" s="273" t="s">
        <v>103</v>
      </c>
      <c r="M103" s="267"/>
    </row>
    <row r="104" spans="2:14" ht="79.5" thickBot="1" x14ac:dyDescent="0.3">
      <c r="B104" s="260"/>
      <c r="C104" s="93" t="s">
        <v>89</v>
      </c>
      <c r="D104" s="94" t="s">
        <v>91</v>
      </c>
      <c r="E104" s="96" t="s">
        <v>93</v>
      </c>
      <c r="F104" s="96" t="s">
        <v>95</v>
      </c>
      <c r="G104" s="93" t="s">
        <v>97</v>
      </c>
      <c r="H104" s="97" t="s">
        <v>99</v>
      </c>
      <c r="I104" s="270"/>
      <c r="J104" s="272"/>
      <c r="K104" s="272"/>
      <c r="L104" s="274"/>
      <c r="M104" s="268"/>
    </row>
    <row r="105" spans="2:14" ht="63" customHeight="1" x14ac:dyDescent="0.25">
      <c r="B105" s="275">
        <v>1</v>
      </c>
      <c r="C105" s="98"/>
      <c r="D105" s="99"/>
      <c r="E105" s="49"/>
      <c r="F105" s="173" t="s">
        <v>106</v>
      </c>
      <c r="G105" s="278" t="s">
        <v>31</v>
      </c>
      <c r="H105" s="280">
        <v>1</v>
      </c>
      <c r="I105" s="282">
        <v>1</v>
      </c>
      <c r="J105" s="284" t="s">
        <v>16</v>
      </c>
      <c r="K105" s="284" t="s">
        <v>16</v>
      </c>
      <c r="L105" s="286">
        <v>3</v>
      </c>
      <c r="M105" s="284" t="s">
        <v>107</v>
      </c>
    </row>
    <row r="106" spans="2:14" ht="26.25" thickBot="1" x14ac:dyDescent="0.3">
      <c r="B106" s="276"/>
      <c r="C106" s="98"/>
      <c r="D106" s="99"/>
      <c r="E106" s="49" t="s">
        <v>105</v>
      </c>
      <c r="F106" s="174"/>
      <c r="G106" s="279"/>
      <c r="H106" s="281"/>
      <c r="I106" s="283"/>
      <c r="J106" s="285"/>
      <c r="K106" s="285"/>
      <c r="L106" s="287"/>
      <c r="M106" s="285"/>
    </row>
    <row r="107" spans="2:14" ht="39" thickBot="1" x14ac:dyDescent="0.3">
      <c r="B107" s="276"/>
      <c r="C107" s="98"/>
      <c r="D107" s="99"/>
      <c r="E107" s="45"/>
      <c r="F107" s="58" t="s">
        <v>108</v>
      </c>
      <c r="G107" s="102" t="s">
        <v>31</v>
      </c>
      <c r="H107" s="103">
        <v>1</v>
      </c>
      <c r="I107" s="104">
        <v>1</v>
      </c>
      <c r="J107" s="104">
        <v>1</v>
      </c>
      <c r="K107" s="104">
        <v>1</v>
      </c>
      <c r="L107" s="104">
        <v>3</v>
      </c>
      <c r="M107" s="105" t="s">
        <v>107</v>
      </c>
    </row>
    <row r="108" spans="2:14" ht="39" thickBot="1" x14ac:dyDescent="0.3">
      <c r="B108" s="276"/>
      <c r="C108" s="99"/>
      <c r="D108" s="98"/>
      <c r="E108" s="61" t="s">
        <v>109</v>
      </c>
      <c r="F108" s="58" t="s">
        <v>110</v>
      </c>
      <c r="G108" s="106" t="s">
        <v>31</v>
      </c>
      <c r="H108" s="103">
        <v>2</v>
      </c>
      <c r="I108" s="105" t="s">
        <v>16</v>
      </c>
      <c r="J108" s="104">
        <v>1</v>
      </c>
      <c r="K108" s="105" t="s">
        <v>16</v>
      </c>
      <c r="L108" s="104">
        <v>1</v>
      </c>
      <c r="M108" s="105" t="s">
        <v>107</v>
      </c>
    </row>
    <row r="109" spans="2:14" ht="126.75" thickBot="1" x14ac:dyDescent="0.3">
      <c r="B109" s="276"/>
      <c r="C109" s="99" t="s">
        <v>104</v>
      </c>
      <c r="D109" s="99"/>
      <c r="E109" s="58" t="s">
        <v>111</v>
      </c>
      <c r="F109" s="58" t="s">
        <v>112</v>
      </c>
      <c r="G109" s="106" t="s">
        <v>113</v>
      </c>
      <c r="H109" s="107">
        <v>1</v>
      </c>
      <c r="I109" s="108">
        <v>70</v>
      </c>
      <c r="J109" s="108">
        <v>70</v>
      </c>
      <c r="K109" s="108">
        <v>70</v>
      </c>
      <c r="L109" s="108">
        <v>70</v>
      </c>
      <c r="M109" s="109" t="s">
        <v>107</v>
      </c>
    </row>
    <row r="110" spans="2:14" ht="39" thickBot="1" x14ac:dyDescent="0.3">
      <c r="B110" s="276"/>
      <c r="C110" s="43"/>
      <c r="D110" s="100">
        <v>10</v>
      </c>
      <c r="E110" s="58" t="s">
        <v>114</v>
      </c>
      <c r="F110" s="58" t="s">
        <v>115</v>
      </c>
      <c r="G110" s="106" t="s">
        <v>15</v>
      </c>
      <c r="H110" s="110">
        <v>2</v>
      </c>
      <c r="I110" s="105" t="s">
        <v>16</v>
      </c>
      <c r="J110" s="111">
        <v>44255</v>
      </c>
      <c r="K110" s="111">
        <v>44286</v>
      </c>
      <c r="L110" s="105" t="s">
        <v>16</v>
      </c>
      <c r="M110" s="105" t="s">
        <v>116</v>
      </c>
    </row>
    <row r="111" spans="2:14" ht="51.75" thickBot="1" x14ac:dyDescent="0.3">
      <c r="B111" s="277"/>
      <c r="C111" s="45"/>
      <c r="D111" s="101"/>
      <c r="E111" s="58" t="s">
        <v>117</v>
      </c>
      <c r="F111" s="61" t="s">
        <v>118</v>
      </c>
      <c r="G111" s="112" t="s">
        <v>31</v>
      </c>
      <c r="H111" s="103">
        <v>2</v>
      </c>
      <c r="I111" s="105" t="s">
        <v>16</v>
      </c>
      <c r="J111" s="105" t="s">
        <v>16</v>
      </c>
      <c r="K111" s="104">
        <v>1</v>
      </c>
      <c r="L111" s="104">
        <v>1</v>
      </c>
      <c r="M111" s="105" t="s">
        <v>107</v>
      </c>
    </row>
    <row r="112" spans="2:14" ht="15.75" x14ac:dyDescent="0.25">
      <c r="B112" s="296">
        <v>2</v>
      </c>
      <c r="C112" s="98"/>
      <c r="D112" s="99"/>
      <c r="E112" s="173" t="s">
        <v>120</v>
      </c>
      <c r="F112" s="186" t="s">
        <v>121</v>
      </c>
      <c r="G112" s="297" t="s">
        <v>113</v>
      </c>
      <c r="H112" s="280">
        <v>2</v>
      </c>
      <c r="I112" s="282">
        <v>50</v>
      </c>
      <c r="J112" s="286">
        <v>50</v>
      </c>
      <c r="K112" s="286">
        <v>50</v>
      </c>
      <c r="L112" s="284" t="s">
        <v>16</v>
      </c>
      <c r="M112" s="284" t="s">
        <v>107</v>
      </c>
    </row>
    <row r="113" spans="2:13" ht="15.75" x14ac:dyDescent="0.25">
      <c r="B113" s="276"/>
      <c r="C113" s="99"/>
      <c r="D113" s="99"/>
      <c r="E113" s="185"/>
      <c r="F113" s="185"/>
      <c r="G113" s="298"/>
      <c r="H113" s="293"/>
      <c r="I113" s="300"/>
      <c r="J113" s="302"/>
      <c r="K113" s="302"/>
      <c r="L113" s="288"/>
      <c r="M113" s="288"/>
    </row>
    <row r="114" spans="2:13" ht="110.25" x14ac:dyDescent="0.25">
      <c r="B114" s="276"/>
      <c r="C114" s="99" t="s">
        <v>119</v>
      </c>
      <c r="D114" s="99"/>
      <c r="E114" s="185"/>
      <c r="F114" s="185"/>
      <c r="G114" s="298"/>
      <c r="H114" s="293"/>
      <c r="I114" s="300"/>
      <c r="J114" s="302"/>
      <c r="K114" s="302"/>
      <c r="L114" s="288"/>
      <c r="M114" s="288"/>
    </row>
    <row r="115" spans="2:13" ht="16.5" thickBot="1" x14ac:dyDescent="0.3">
      <c r="B115" s="276"/>
      <c r="C115" s="99"/>
      <c r="D115" s="99"/>
      <c r="E115" s="174"/>
      <c r="F115" s="174"/>
      <c r="G115" s="279"/>
      <c r="H115" s="299"/>
      <c r="I115" s="301"/>
      <c r="J115" s="303"/>
      <c r="K115" s="303"/>
      <c r="L115" s="289"/>
      <c r="M115" s="289"/>
    </row>
    <row r="116" spans="2:13" ht="51.75" thickBot="1" x14ac:dyDescent="0.3">
      <c r="B116" s="276"/>
      <c r="C116" s="99"/>
      <c r="D116" s="99"/>
      <c r="E116" s="58" t="s">
        <v>122</v>
      </c>
      <c r="F116" s="58" t="s">
        <v>123</v>
      </c>
      <c r="G116" s="102" t="s">
        <v>15</v>
      </c>
      <c r="H116" s="103">
        <v>2</v>
      </c>
      <c r="I116" s="105" t="s">
        <v>16</v>
      </c>
      <c r="J116" s="105" t="s">
        <v>16</v>
      </c>
      <c r="K116" s="52" t="s">
        <v>16</v>
      </c>
      <c r="L116" s="52" t="s">
        <v>16</v>
      </c>
      <c r="M116" s="52" t="s">
        <v>124</v>
      </c>
    </row>
    <row r="117" spans="2:13" ht="77.25" thickBot="1" x14ac:dyDescent="0.3">
      <c r="B117" s="276"/>
      <c r="C117" s="98"/>
      <c r="D117" s="100">
        <v>9</v>
      </c>
      <c r="E117" s="58" t="s">
        <v>125</v>
      </c>
      <c r="F117" s="61" t="s">
        <v>126</v>
      </c>
      <c r="G117" s="113" t="s">
        <v>15</v>
      </c>
      <c r="H117" s="112">
        <v>1</v>
      </c>
      <c r="I117" s="105" t="s">
        <v>16</v>
      </c>
      <c r="J117" s="114">
        <v>44251</v>
      </c>
      <c r="K117" s="105" t="s">
        <v>16</v>
      </c>
      <c r="L117" s="105" t="s">
        <v>16</v>
      </c>
      <c r="M117" s="105" t="s">
        <v>107</v>
      </c>
    </row>
    <row r="118" spans="2:13" ht="64.5" thickBot="1" x14ac:dyDescent="0.3">
      <c r="B118" s="276"/>
      <c r="C118" s="43"/>
      <c r="D118" s="99"/>
      <c r="E118" s="173" t="s">
        <v>127</v>
      </c>
      <c r="F118" s="58" t="s">
        <v>128</v>
      </c>
      <c r="G118" s="102" t="s">
        <v>129</v>
      </c>
      <c r="H118" s="103">
        <v>2</v>
      </c>
      <c r="I118" s="104">
        <v>10</v>
      </c>
      <c r="J118" s="104">
        <v>32</v>
      </c>
      <c r="K118" s="105" t="s">
        <v>16</v>
      </c>
      <c r="L118" s="104">
        <v>42</v>
      </c>
      <c r="M118" s="105" t="s">
        <v>130</v>
      </c>
    </row>
    <row r="119" spans="2:13" ht="77.25" thickBot="1" x14ac:dyDescent="0.3">
      <c r="B119" s="276"/>
      <c r="C119" s="43"/>
      <c r="D119" s="99"/>
      <c r="E119" s="174"/>
      <c r="F119" s="58" t="s">
        <v>131</v>
      </c>
      <c r="G119" s="102" t="s">
        <v>129</v>
      </c>
      <c r="H119" s="112">
        <v>1</v>
      </c>
      <c r="I119" s="105" t="s">
        <v>16</v>
      </c>
      <c r="J119" s="105" t="s">
        <v>16</v>
      </c>
      <c r="K119" s="104">
        <v>6</v>
      </c>
      <c r="L119" s="104">
        <v>6</v>
      </c>
      <c r="M119" s="105" t="s">
        <v>107</v>
      </c>
    </row>
    <row r="120" spans="2:13" ht="128.25" thickBot="1" x14ac:dyDescent="0.3">
      <c r="B120" s="277"/>
      <c r="C120" s="45"/>
      <c r="D120" s="101"/>
      <c r="E120" s="58" t="s">
        <v>132</v>
      </c>
      <c r="F120" s="58" t="s">
        <v>133</v>
      </c>
      <c r="G120" s="102" t="s">
        <v>31</v>
      </c>
      <c r="H120" s="112">
        <v>1</v>
      </c>
      <c r="I120" s="105" t="s">
        <v>16</v>
      </c>
      <c r="J120" s="105" t="s">
        <v>16</v>
      </c>
      <c r="K120" s="105" t="s">
        <v>16</v>
      </c>
      <c r="L120" s="105" t="s">
        <v>16</v>
      </c>
      <c r="M120" s="115" t="s">
        <v>134</v>
      </c>
    </row>
    <row r="121" spans="2:13" ht="95.25" thickBot="1" x14ac:dyDescent="0.3">
      <c r="B121" s="290">
        <v>3</v>
      </c>
      <c r="C121" s="98"/>
      <c r="D121" s="280">
        <v>6</v>
      </c>
      <c r="E121" s="116" t="s">
        <v>136</v>
      </c>
      <c r="F121" s="116" t="s">
        <v>137</v>
      </c>
      <c r="G121" s="106" t="s">
        <v>113</v>
      </c>
      <c r="H121" s="103">
        <v>1</v>
      </c>
      <c r="I121" s="105" t="s">
        <v>16</v>
      </c>
      <c r="J121" s="105" t="s">
        <v>16</v>
      </c>
      <c r="K121" s="105" t="s">
        <v>16</v>
      </c>
      <c r="L121" s="105" t="s">
        <v>16</v>
      </c>
      <c r="M121" s="117" t="s">
        <v>134</v>
      </c>
    </row>
    <row r="122" spans="2:13" ht="111" thickBot="1" x14ac:dyDescent="0.3">
      <c r="B122" s="291"/>
      <c r="C122" s="98"/>
      <c r="D122" s="293"/>
      <c r="E122" s="116" t="s">
        <v>138</v>
      </c>
      <c r="F122" s="116" t="s">
        <v>139</v>
      </c>
      <c r="G122" s="102" t="s">
        <v>113</v>
      </c>
      <c r="H122" s="112">
        <v>2</v>
      </c>
      <c r="I122" s="105" t="s">
        <v>16</v>
      </c>
      <c r="J122" s="105" t="s">
        <v>16</v>
      </c>
      <c r="K122" s="105" t="s">
        <v>16</v>
      </c>
      <c r="L122" s="105" t="s">
        <v>16</v>
      </c>
      <c r="M122" s="117" t="s">
        <v>134</v>
      </c>
    </row>
    <row r="123" spans="2:13" ht="126.75" thickBot="1" x14ac:dyDescent="0.3">
      <c r="B123" s="291"/>
      <c r="C123" s="98" t="s">
        <v>135</v>
      </c>
      <c r="D123" s="293"/>
      <c r="E123" s="294" t="s">
        <v>140</v>
      </c>
      <c r="F123" s="116" t="s">
        <v>141</v>
      </c>
      <c r="G123" s="102" t="s">
        <v>113</v>
      </c>
      <c r="H123" s="112">
        <v>1</v>
      </c>
      <c r="I123" s="105" t="s">
        <v>16</v>
      </c>
      <c r="J123" s="105" t="s">
        <v>16</v>
      </c>
      <c r="K123" s="105" t="s">
        <v>16</v>
      </c>
      <c r="L123" s="105" t="s">
        <v>16</v>
      </c>
      <c r="M123" s="117" t="s">
        <v>134</v>
      </c>
    </row>
    <row r="124" spans="2:13" ht="63.75" thickBot="1" x14ac:dyDescent="0.3">
      <c r="B124" s="291"/>
      <c r="C124" s="43"/>
      <c r="D124" s="293"/>
      <c r="E124" s="295"/>
      <c r="F124" s="116" t="s">
        <v>142</v>
      </c>
      <c r="G124" s="102" t="s">
        <v>113</v>
      </c>
      <c r="H124" s="106">
        <v>1</v>
      </c>
      <c r="I124" s="108">
        <v>16</v>
      </c>
      <c r="J124" s="108">
        <v>16</v>
      </c>
      <c r="K124" s="109" t="s">
        <v>16</v>
      </c>
      <c r="L124" s="108">
        <v>32</v>
      </c>
      <c r="M124" s="118" t="s">
        <v>116</v>
      </c>
    </row>
    <row r="125" spans="2:13" ht="142.5" thickBot="1" x14ac:dyDescent="0.3">
      <c r="B125" s="292"/>
      <c r="C125" s="44"/>
      <c r="D125" s="281"/>
      <c r="E125" s="116" t="s">
        <v>143</v>
      </c>
      <c r="F125" s="116" t="s">
        <v>144</v>
      </c>
      <c r="G125" s="102" t="s">
        <v>15</v>
      </c>
      <c r="H125" s="106">
        <v>1</v>
      </c>
      <c r="I125" s="109" t="s">
        <v>16</v>
      </c>
      <c r="J125" s="119">
        <v>44241</v>
      </c>
      <c r="K125" s="109" t="s">
        <v>16</v>
      </c>
      <c r="L125" s="109" t="s">
        <v>16</v>
      </c>
      <c r="M125" s="109" t="s">
        <v>116</v>
      </c>
    </row>
    <row r="126" spans="2:13" ht="15.75" x14ac:dyDescent="0.25">
      <c r="B126" s="120"/>
    </row>
  </sheetData>
  <mergeCells count="185">
    <mergeCell ref="M112:M115"/>
    <mergeCell ref="E118:E119"/>
    <mergeCell ref="B121:B125"/>
    <mergeCell ref="D121:D125"/>
    <mergeCell ref="E123:E124"/>
    <mergeCell ref="B112:B120"/>
    <mergeCell ref="E112:E115"/>
    <mergeCell ref="F112:F115"/>
    <mergeCell ref="G112:G115"/>
    <mergeCell ref="H112:H115"/>
    <mergeCell ref="I112:I115"/>
    <mergeCell ref="J112:J115"/>
    <mergeCell ref="K112:K115"/>
    <mergeCell ref="L112:L115"/>
    <mergeCell ref="B102:B104"/>
    <mergeCell ref="F102:G102"/>
    <mergeCell ref="I102:L102"/>
    <mergeCell ref="M102:M104"/>
    <mergeCell ref="I103:I104"/>
    <mergeCell ref="J103:J104"/>
    <mergeCell ref="K103:K104"/>
    <mergeCell ref="L103:L104"/>
    <mergeCell ref="B105:B111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P37:P38"/>
    <mergeCell ref="G29:G32"/>
    <mergeCell ref="H29:H32"/>
    <mergeCell ref="I29:P31"/>
    <mergeCell ref="B34:B40"/>
    <mergeCell ref="C34:C40"/>
    <mergeCell ref="D37:D38"/>
    <mergeCell ref="E37:E38"/>
    <mergeCell ref="F37:F38"/>
    <mergeCell ref="H37:H38"/>
    <mergeCell ref="G37:G38"/>
    <mergeCell ref="P21:P22"/>
    <mergeCell ref="B28:P28"/>
    <mergeCell ref="B29:B32"/>
    <mergeCell ref="C29:C32"/>
    <mergeCell ref="D29:D32"/>
    <mergeCell ref="E29:E32"/>
    <mergeCell ref="F29:F32"/>
    <mergeCell ref="L15:L16"/>
    <mergeCell ref="M15:M16"/>
    <mergeCell ref="N15:N16"/>
    <mergeCell ref="O15:O16"/>
    <mergeCell ref="P15:P16"/>
    <mergeCell ref="D21:D22"/>
    <mergeCell ref="E21:E22"/>
    <mergeCell ref="F21:F22"/>
    <mergeCell ref="H21:H22"/>
    <mergeCell ref="P17:P18"/>
    <mergeCell ref="G17:G18"/>
    <mergeCell ref="H17:H18"/>
    <mergeCell ref="I17:I18"/>
    <mergeCell ref="K17:K18"/>
    <mergeCell ref="D17:D18"/>
    <mergeCell ref="N17:N18"/>
    <mergeCell ref="O17:O18"/>
    <mergeCell ref="B2:P2"/>
    <mergeCell ref="B3:P3"/>
    <mergeCell ref="B5:B6"/>
    <mergeCell ref="C5:C6"/>
    <mergeCell ref="D5:D6"/>
    <mergeCell ref="E5:E6"/>
    <mergeCell ref="F5:F6"/>
    <mergeCell ref="H5:H6"/>
    <mergeCell ref="I5:P5"/>
    <mergeCell ref="G5:G6"/>
    <mergeCell ref="I52:I65"/>
    <mergeCell ref="B8:B25"/>
    <mergeCell ref="C8:C25"/>
    <mergeCell ref="D9:D10"/>
    <mergeCell ref="D15:D16"/>
    <mergeCell ref="E15:E16"/>
    <mergeCell ref="D52:D62"/>
    <mergeCell ref="C52:C62"/>
    <mergeCell ref="B52:B62"/>
    <mergeCell ref="B46:B51"/>
    <mergeCell ref="E45:F45"/>
    <mergeCell ref="F15:F16"/>
    <mergeCell ref="G15:G16"/>
    <mergeCell ref="H15:H16"/>
    <mergeCell ref="I15:I16"/>
    <mergeCell ref="E17:E18"/>
    <mergeCell ref="F17:F18"/>
    <mergeCell ref="G45:K45"/>
    <mergeCell ref="G46:L47"/>
    <mergeCell ref="J15:J16"/>
    <mergeCell ref="K15:K16"/>
    <mergeCell ref="J17:J18"/>
    <mergeCell ref="J52:J65"/>
    <mergeCell ref="K52:L65"/>
    <mergeCell ref="M48:M51"/>
    <mergeCell ref="K51:L51"/>
    <mergeCell ref="K99:L99"/>
    <mergeCell ref="B42:N42"/>
    <mergeCell ref="B43:N43"/>
    <mergeCell ref="F46:F51"/>
    <mergeCell ref="D46:D51"/>
    <mergeCell ref="E46:E51"/>
    <mergeCell ref="C46:C51"/>
    <mergeCell ref="D95:D96"/>
    <mergeCell ref="K95:L95"/>
    <mergeCell ref="K96:L96"/>
    <mergeCell ref="D97:D99"/>
    <mergeCell ref="K97:L97"/>
    <mergeCell ref="K98:L98"/>
    <mergeCell ref="K92:L92"/>
    <mergeCell ref="D93:D94"/>
    <mergeCell ref="K93:L93"/>
    <mergeCell ref="K94:L94"/>
    <mergeCell ref="K88:L88"/>
    <mergeCell ref="K89:L89"/>
    <mergeCell ref="B90:B99"/>
    <mergeCell ref="C90:C99"/>
    <mergeCell ref="D90:D91"/>
    <mergeCell ref="K90:L90"/>
    <mergeCell ref="K91:L91"/>
    <mergeCell ref="D84:D85"/>
    <mergeCell ref="K84:L84"/>
    <mergeCell ref="K85:L85"/>
    <mergeCell ref="D86:D87"/>
    <mergeCell ref="K86:L86"/>
    <mergeCell ref="K87:L87"/>
    <mergeCell ref="K80:L80"/>
    <mergeCell ref="K81:L81"/>
    <mergeCell ref="D82:D83"/>
    <mergeCell ref="K82:L82"/>
    <mergeCell ref="K83:L83"/>
    <mergeCell ref="M52:M65"/>
    <mergeCell ref="K66:L66"/>
    <mergeCell ref="J75:J76"/>
    <mergeCell ref="K75:L76"/>
    <mergeCell ref="M75:M76"/>
    <mergeCell ref="D77:D79"/>
    <mergeCell ref="K77:L77"/>
    <mergeCell ref="K78:L78"/>
    <mergeCell ref="K79:L79"/>
    <mergeCell ref="K73:L73"/>
    <mergeCell ref="K74:L74"/>
    <mergeCell ref="E75:E76"/>
    <mergeCell ref="F75:F76"/>
    <mergeCell ref="G75:G76"/>
    <mergeCell ref="H75:H76"/>
    <mergeCell ref="I75:I76"/>
    <mergeCell ref="E52:E65"/>
    <mergeCell ref="F52:F65"/>
    <mergeCell ref="K70:L70"/>
    <mergeCell ref="K71:L71"/>
    <mergeCell ref="K72:L72"/>
    <mergeCell ref="K67:L67"/>
    <mergeCell ref="K68:L68"/>
    <mergeCell ref="K69:L69"/>
    <mergeCell ref="L17:L18"/>
    <mergeCell ref="M17:M18"/>
    <mergeCell ref="M21:M22"/>
    <mergeCell ref="M37:M38"/>
    <mergeCell ref="G52:G65"/>
    <mergeCell ref="H52:H65"/>
    <mergeCell ref="N21:N22"/>
    <mergeCell ref="O21:O22"/>
    <mergeCell ref="J21:J22"/>
    <mergeCell ref="G21:G22"/>
    <mergeCell ref="J37:J38"/>
    <mergeCell ref="N37:N38"/>
    <mergeCell ref="O37:O38"/>
    <mergeCell ref="I21:I22"/>
    <mergeCell ref="K21:K22"/>
    <mergeCell ref="L21:L22"/>
    <mergeCell ref="I37:I38"/>
    <mergeCell ref="K37:K38"/>
    <mergeCell ref="L37:L38"/>
    <mergeCell ref="G48:G50"/>
    <mergeCell ref="H48:H50"/>
    <mergeCell ref="I48:I50"/>
    <mergeCell ref="J48:J50"/>
    <mergeCell ref="K48:L50"/>
  </mergeCells>
  <printOptions horizontalCentered="1"/>
  <pageMargins left="0" right="0" top="0.25" bottom="0.25" header="0.3" footer="0.3"/>
  <pageSetup paperSize="9" scale="80" orientation="landscape" r:id="rId1"/>
  <rowBreaks count="3" manualBreakCount="3">
    <brk id="25" max="16383" man="1"/>
    <brk id="40" max="16383" man="1"/>
    <brk id="7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4:L7"/>
  <sheetViews>
    <sheetView workbookViewId="0">
      <selection activeCell="L7" sqref="L7"/>
    </sheetView>
  </sheetViews>
  <sheetFormatPr defaultRowHeight="15" x14ac:dyDescent="0.25"/>
  <sheetData>
    <row r="4" spans="12:12" x14ac:dyDescent="0.25">
      <c r="L4">
        <v>17460</v>
      </c>
    </row>
    <row r="5" spans="12:12" x14ac:dyDescent="0.25">
      <c r="L5">
        <v>7014</v>
      </c>
    </row>
    <row r="6" spans="12:12" x14ac:dyDescent="0.25">
      <c r="L6">
        <f>SUM(L4:L5)</f>
        <v>24474</v>
      </c>
    </row>
    <row r="7" spans="12:12" x14ac:dyDescent="0.25">
      <c r="L7" s="89">
        <f>L6/110000</f>
        <v>0.2224909090909091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APA 1st Quater (VAT)</vt:lpstr>
      <vt:lpstr>Sheet1</vt:lpstr>
      <vt:lpstr>'APA 1st Quater (VAT)'!Print_Area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NBR-User</cp:lastModifiedBy>
  <cp:lastPrinted>2021-07-05T04:23:38Z</cp:lastPrinted>
  <dcterms:created xsi:type="dcterms:W3CDTF">2019-10-16T03:29:45Z</dcterms:created>
  <dcterms:modified xsi:type="dcterms:W3CDTF">2021-07-05T04:59:04Z</dcterms:modified>
</cp:coreProperties>
</file>